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66925"/>
  <mc:AlternateContent xmlns:mc="http://schemas.openxmlformats.org/markup-compatibility/2006">
    <mc:Choice Requires="x15">
      <x15ac:absPath xmlns:x15ac="http://schemas.microsoft.com/office/spreadsheetml/2010/11/ac" url="C:\Users\Natalia Gracia M\Documents\Documentos\Planeación Estatégica\Plan de Desarrollo\Informes\2023\"/>
    </mc:Choice>
  </mc:AlternateContent>
  <xr:revisionPtr revIDLastSave="0" documentId="13_ncr:1_{80E3D31B-1C2F-4214-8C8E-CC3303CB6D9C}" xr6:coauthVersionLast="47" xr6:coauthVersionMax="47" xr10:uidLastSave="{00000000-0000-0000-0000-000000000000}"/>
  <bookViews>
    <workbookView xWindow="-120" yWindow="-120" windowWidth="20730" windowHeight="11040" tabRatio="829" firstSheet="1" activeTab="1" xr2:uid="{2B27075E-5100-4200-ADFE-49FBA7E52D02}"/>
  </bookViews>
  <sheets>
    <sheet name="Hoja1" sheetId="9" state="hidden" r:id="rId1"/>
    <sheet name="BD" sheetId="1" r:id="rId2"/>
    <sheet name="PDM ACUM." sheetId="21" r:id="rId3"/>
    <sheet name="LÍNEA ACUM." sheetId="19" r:id="rId4"/>
    <sheet name="SECTOR ACUM." sheetId="20" r:id="rId5"/>
    <sheet name="RESPONSABLES ACUM." sheetId="18" r:id="rId6"/>
  </sheets>
  <definedNames>
    <definedName name="_xlnm._FilterDatabase" localSheetId="1" hidden="1">BD!$B$26:$U$350</definedName>
    <definedName name="_xlnm._FilterDatabase" localSheetId="3" hidden="1">'LÍNEA ACUM.'!#REF!</definedName>
    <definedName name="_xlnm._FilterDatabase" localSheetId="2" hidden="1">'PDM ACUM.'!#REF!</definedName>
    <definedName name="_xlnm._FilterDatabase" localSheetId="4" hidden="1">'SECTOR ACUM.'!#REF!</definedName>
    <definedName name="Sectores_de_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8" l="1"/>
  <c r="H39" i="18" s="1"/>
  <c r="H42" i="18" s="1"/>
  <c r="G62" i="18"/>
  <c r="G82" i="18"/>
  <c r="G102" i="18"/>
  <c r="G122" i="18"/>
  <c r="G142" i="18"/>
  <c r="G162" i="18"/>
  <c r="H160" i="18" s="1"/>
  <c r="G182" i="18"/>
  <c r="H181" i="18" s="1"/>
  <c r="G202" i="18"/>
  <c r="G222" i="18"/>
  <c r="G242" i="18"/>
  <c r="H240" i="18" s="1"/>
  <c r="G262" i="18"/>
  <c r="G282" i="18"/>
  <c r="H281" i="18" s="1"/>
  <c r="G302" i="18"/>
  <c r="H299" i="18" s="1"/>
  <c r="G322" i="18"/>
  <c r="H320" i="18" s="1"/>
  <c r="G342" i="18"/>
  <c r="H340" i="18" s="1"/>
  <c r="G361" i="18"/>
  <c r="H360" i="18"/>
  <c r="H359" i="18"/>
  <c r="H358" i="18"/>
  <c r="H361" i="18" s="1"/>
  <c r="H341" i="18"/>
  <c r="H339" i="18"/>
  <c r="H321" i="18"/>
  <c r="H319" i="18"/>
  <c r="H300" i="18"/>
  <c r="H280" i="18"/>
  <c r="H279" i="18"/>
  <c r="H261" i="18"/>
  <c r="H260" i="18"/>
  <c r="H259" i="18"/>
  <c r="H241" i="18"/>
  <c r="H221" i="18"/>
  <c r="H220" i="18"/>
  <c r="H219" i="18"/>
  <c r="H201" i="18"/>
  <c r="H200" i="18"/>
  <c r="H199" i="18"/>
  <c r="H179" i="18"/>
  <c r="H161" i="18"/>
  <c r="H141" i="18"/>
  <c r="H140" i="18"/>
  <c r="H139" i="18"/>
  <c r="H121" i="18"/>
  <c r="H120" i="18"/>
  <c r="H119" i="18"/>
  <c r="H101" i="18"/>
  <c r="H100" i="18"/>
  <c r="H99" i="18"/>
  <c r="H81" i="18"/>
  <c r="H80" i="18"/>
  <c r="H79" i="18"/>
  <c r="H61" i="18"/>
  <c r="H60" i="18"/>
  <c r="H59" i="18"/>
  <c r="H41" i="18"/>
  <c r="H40" i="18"/>
  <c r="H34" i="21"/>
  <c r="H33" i="21"/>
  <c r="H32" i="21"/>
  <c r="G36" i="21"/>
  <c r="H62" i="18" l="1"/>
  <c r="H82" i="18"/>
  <c r="H102" i="18"/>
  <c r="H122" i="18"/>
  <c r="H142" i="18"/>
  <c r="H159" i="18"/>
  <c r="H162" i="18" s="1"/>
  <c r="H180" i="18"/>
  <c r="H182" i="18"/>
  <c r="H202" i="18"/>
  <c r="H222" i="18"/>
  <c r="H239" i="18"/>
  <c r="H242" i="18" s="1"/>
  <c r="H262" i="18"/>
  <c r="H282" i="18"/>
  <c r="H301" i="18"/>
  <c r="H302" i="18" s="1"/>
  <c r="H322" i="18"/>
  <c r="H342" i="18"/>
</calcChain>
</file>

<file path=xl/sharedStrings.xml><?xml version="1.0" encoding="utf-8"?>
<sst xmlns="http://schemas.openxmlformats.org/spreadsheetml/2006/main" count="3395" uniqueCount="684">
  <si>
    <t>Linea estratégica</t>
  </si>
  <si>
    <t>Sector de inversión</t>
  </si>
  <si>
    <t>Programa presupuestal</t>
  </si>
  <si>
    <t>Producto</t>
  </si>
  <si>
    <t>Dependencia responsable</t>
  </si>
  <si>
    <t>Indicador de producto</t>
  </si>
  <si>
    <t>Orientación de la meta de producto</t>
  </si>
  <si>
    <t>LINEA ESTRATEGICA No 1 TEJIENDO FUTURO CAJICA CON TODA SEGURIDAD</t>
  </si>
  <si>
    <t>Justicia y del Derecho</t>
  </si>
  <si>
    <t>Promoción al acceso a la justicia.</t>
  </si>
  <si>
    <t>Casas de Justicia en operación</t>
  </si>
  <si>
    <t>Casa de Justicia en Operación (Mantenimiento correctivo y preventivo)</t>
  </si>
  <si>
    <t>Mantenimiento</t>
  </si>
  <si>
    <t xml:space="preserve">Meta Física esperada </t>
  </si>
  <si>
    <t>% Avance Ejecución Física</t>
  </si>
  <si>
    <t>Avance Meta Física</t>
  </si>
  <si>
    <t>Ciudadanos con servicio de justicia prestado.(Mejoramiento del servicio de 2 Inspecciones de Policía y 2 Comisarías de Familia)</t>
  </si>
  <si>
    <t>Entidades territoriales asistidas técnicamente (Mejoramiento del servicio, plataforma CRI y asistencia descentralizada de la Casa de Justicia)</t>
  </si>
  <si>
    <t>Personas capacitadas (Usuarios de la justicia)</t>
  </si>
  <si>
    <t>Sistemas locales de justicia implementados.(Gestionar la creación de la Oficina de Trabajo)</t>
  </si>
  <si>
    <t>Casas de justicia dotadas(Mobiliario)</t>
  </si>
  <si>
    <t>Estrategias de acceso a la justicia desarrolladas(jornadas y programas)</t>
  </si>
  <si>
    <t>Piezas comunicativas elaboradas y difundidas(campañas publicitarias físicas y virtuales)</t>
  </si>
  <si>
    <t>Instituciones de educacion pública e instituciones  privadas asistidas técnicamente en métodos de resolución de conflictos(JAC – Comités de participación)</t>
  </si>
  <si>
    <t>Personas capacitadas</t>
  </si>
  <si>
    <t>Personas privadas de la libertad con Servicio de bienestar(Convenios suscritos con el INPEC, artículo 19, ley 65 de 1993)</t>
  </si>
  <si>
    <t xml:space="preserve">Instancias territoriales de coordinación institucional asistidas y apoyadas (Está previsto para el planteamiento y la ejecución del Plan Integral de Seguridad y Convivencia Ciudadana PISCC para el periodo 2020-2023
y para la implementación del Código Nacional de Seguridad y Convivencia Ciudadana–CNSCC 
(Funcionamiento Inspecciones -. - CTP )
</t>
  </si>
  <si>
    <t>Proyectos cofinanciados(Convenios solidarios firmados con Juntas de Acción Comunal)</t>
  </si>
  <si>
    <t>Iniciativas para la promoción de la convivencia implementadas ( campañas publicitarias)</t>
  </si>
  <si>
    <t>Iniciativas para la promoción de la convivencia implementadas (campañas de prevención y tenencia responsable de animales)</t>
  </si>
  <si>
    <t>Sistemas de información implementados(Cámaras en funcionamiento)</t>
  </si>
  <si>
    <t>Sistemas de información implementados(Sistema de Alarmas Comunitarias Policiales en funcionamiento)</t>
  </si>
  <si>
    <t>Sistemas de información implementados (Drones – tecnología aéreano tripulada)</t>
  </si>
  <si>
    <t>Sistemas de información implementados(Funcionamiento del   Centro de Comando y Control)</t>
  </si>
  <si>
    <t>Sistemas de información implementados(Creación y fortalecimiento de Frentes de Seguridad)</t>
  </si>
  <si>
    <t xml:space="preserve"> Animales atendidos en el municipal Albergue temporal de bienestar animal.</t>
  </si>
  <si>
    <t>Comisarías de familia adecuada (Mobiliario – canon de arrendamiento)</t>
  </si>
  <si>
    <t>Misiones humanitarias realizadas(Iniciativas para la reincorporación y lucha contra la trata de personas)</t>
  </si>
  <si>
    <t>Espacios generados para el fortalecimiento de capacidades institucionales del Estado (Creación de la Secretaria de Seguridad y reestructuración administrativa para evaluación MIPG)</t>
  </si>
  <si>
    <t>Iniciativas para la promoción de la participación ciudadana implementada.(Planes de acción del Consejo Municipal de Protección al Consumidor; Consejo de Paz; Consejo de Participación ciudadana; Capacitación a dignatarios de las JAC.; programa de Comunalitos, Eventos a Presidentes día Acción Comunal y para la organización de las Elecciones de JAC. Plan de Acción del Comité Municipal de DDHH, creación del comité de asuntos religiosos. Plan de acción del Comité coordinador de presupuesto participativo)</t>
  </si>
  <si>
    <t>Salones comunales construidos y dotados</t>
  </si>
  <si>
    <t>Salones comunales modificados.(Apoyo a la legalización de inmuebles comunales)</t>
  </si>
  <si>
    <t>Oficinas para la atención y orientación ciudadana adecuada.(Mejoramiento del servicio,  mobiliario, contratación de talento humano y rendición de cuentas)</t>
  </si>
  <si>
    <t>Iniciativas para la promoción de la participación ciudadana implementada.(Implementación Política Pública Nacional  de libertad religiosa)</t>
  </si>
  <si>
    <t>Plan de gestión del riesgo de desastres y estrategia para la respuesta a emergencias implementados (Plan MunicipaldeContingencia en Incendios Forestales y la actualización del Plan Municipal de Gestión del Riesgo, Estrategia Municipal para la Rehabilitación y Reconstrucción y  Estrategia Municipal para la Respuesta de Emergencias)</t>
  </si>
  <si>
    <t>Emergencias y desastres atendidas (Capacitación para el cuerpo oficial de bomberos)</t>
  </si>
  <si>
    <t>Emergencias y desastres atendidas(Reactivación Consejos Municipales de Gestión del Riesgo)</t>
  </si>
  <si>
    <t>Emergencias y desastres atendidas(Dotación CISAEC)</t>
  </si>
  <si>
    <t>Emergencias y desastres atendidas(Mejoramiento parque automotor, combustible y vehículos especializados del cuerpo oficial de bomberos)</t>
  </si>
  <si>
    <t>Solicitudes tramitadas (población más vulnerablepor las emergencias presentadasmediante orientación psicológica y asistencia en salud)</t>
  </si>
  <si>
    <t>Redes de alumbrado público mejoradas(Estos recursos corresponden a un estimado de lo que se va a recaudar en el cuatrienio por el cobro del servicio de alumbrado público)</t>
  </si>
  <si>
    <t>Redes de alumbrado público ampliadas(Estos recursos corresponden a un estimado de lo que se va a recaudar en el cuatrienio por el cobro del servicio de alumbrado público)</t>
  </si>
  <si>
    <t>Redes de alumbrado público en funcionamiento y con  mantenimiento(Estos recursos corresponden a un estimado de lo que se va a recaudar en el cuatrienio por el cobro del servicio de alumbrado público.
 Pago del suministro de energía y mantenimiento de la red)</t>
  </si>
  <si>
    <t xml:space="preserve">Vía secundaria construida </t>
  </si>
  <si>
    <t>Vía secundaria mejorada</t>
  </si>
  <si>
    <t>Ciclo infraestructura de la red secundaria con mantenimiento</t>
  </si>
  <si>
    <t xml:space="preserve">Vía terciaria construida </t>
  </si>
  <si>
    <t>Vía terciaria mejorada</t>
  </si>
  <si>
    <t>Ciclo infraestructura de la red vial terciaria con mantenimiento</t>
  </si>
  <si>
    <t xml:space="preserve">Andén de la red urbana en funcionamiento  </t>
  </si>
  <si>
    <t>Ciclo infraestructura urbana con mantenimiento</t>
  </si>
  <si>
    <t>Vía urbana construida (Vías urbanas no existentes con gestión predial y estudios y diseños)</t>
  </si>
  <si>
    <t xml:space="preserve">Vía urbana mejorada </t>
  </si>
  <si>
    <t>Andenes construido (Mantenimiento, rehabilitación y/o adecuación de puntos críticos que incluyen accesos para la población en condición de discapacidad)</t>
  </si>
  <si>
    <t>Campañas realizadas (campañas de sensibilizacion cultura ciudadana)</t>
  </si>
  <si>
    <t>Ciclo parqueaderos construidos</t>
  </si>
  <si>
    <t xml:space="preserve">Semáforos mantenidos </t>
  </si>
  <si>
    <t>Semáforos modernizados( Adquisicion e instalacion  de semaforos inteligentes)</t>
  </si>
  <si>
    <t>Operativos de control realizados( Operativo al transporte urbano)</t>
  </si>
  <si>
    <t>Informes de seguridad vial</t>
  </si>
  <si>
    <t>Señales verticales instaladas (Nuevas instaladas en zonas rurales y urbanas)</t>
  </si>
  <si>
    <t>Reductores de velocidad instalados en la red vial</t>
  </si>
  <si>
    <t>Vías monitoreadas para la seguridad vial</t>
  </si>
  <si>
    <t>Personas sensibilizadas</t>
  </si>
  <si>
    <t>Demarcación horizontal longitudinal realizada</t>
  </si>
  <si>
    <t>Cicloinfraestructura construida (Construcción de Ciclo ruta)</t>
  </si>
  <si>
    <t>Ciclo infraestructura construida(Construcción de bici carriles)</t>
  </si>
  <si>
    <t>Documentos normativos(Actualización Plan de movilidad, Estudio de tarifas para el servicio de transporte y movilidad, estudios de tráfico, inventario de señalización y demarcación del Municipio)</t>
  </si>
  <si>
    <t>Asistencias técnicas y jurídicas realizadas (Contratistas)</t>
  </si>
  <si>
    <t>Documentos de planeación en política de vivienda elaborados</t>
  </si>
  <si>
    <t>Viviendas de Interés Social urbanas construidas</t>
  </si>
  <si>
    <t>Viviendas de Interés Social urbanas (Adquisición de predios para la construcción de vivienda de interés Social)</t>
  </si>
  <si>
    <t>Viviendas de Interés Social urbanas.(Realizar un convenio público-privado para la construcción de un proyecto)</t>
  </si>
  <si>
    <t>Viviendas de Interés Social urbanas construidas en sitio propio</t>
  </si>
  <si>
    <t>Estudios, diseños  para el desarrollo de planes de vivienda</t>
  </si>
  <si>
    <t>Hogares beneficiados con mejoramiento de una vivienda  (urbana)</t>
  </si>
  <si>
    <t>Subsidios para mejoramiento de  vivienda asignados a población víctima</t>
  </si>
  <si>
    <t>Hogares beneficiados con construcción de vivienda en sitio propio (rural)</t>
  </si>
  <si>
    <t>Proyectos apoyados financieramente en Mejoramiento Integral de Barrios (JACPresupuesto participativo – Acuerdo 02 de 2017 -5%)</t>
  </si>
  <si>
    <t>Proyectos apoyados financieramente en Mejoramiento Integral de Barrios(Ejecución remanente de años anteriores)</t>
  </si>
  <si>
    <t>Documentos de planeación elaborados(Estudio de Riesgos AVR – Actualización PBOT )</t>
  </si>
  <si>
    <t>Parques construidos( Adquisición, diseñoy construcción de 3 hectáreas de parque pulmón en el perímetro urbano de Cajicá por gestión de sesiones, cargas y beneficios)</t>
  </si>
  <si>
    <t>Parques construidos(Adquisición, diseñoy construcción de parque pulmón en la zona rural de Cajicá por gestión de sesiones, cargas y beneficios  )</t>
  </si>
  <si>
    <t>Parques mantenidos</t>
  </si>
  <si>
    <t>Zonas verdes adecuadas</t>
  </si>
  <si>
    <t>Zonas verdes mantenidas</t>
  </si>
  <si>
    <t>Plazas construidas( Plaza de mercado campesina y  gastronómica, centro de artesanos y emprendedores.
(Diseños y Construcción,)</t>
  </si>
  <si>
    <t>Plazas construidas.(acondicionamiento y adecuaciones)</t>
  </si>
  <si>
    <t>Documentos de planeación elaborados (Kilometros)Actualización del PGIRS)
(Catastro de redes Alcantarillado)</t>
  </si>
  <si>
    <t>Personas capacitadas
(Programa de PUEAA)
(Programa de PSMV)</t>
  </si>
  <si>
    <t>Eventos de educación informal  en agua y saneamiento basicos realizados
(Programa de PUEAA)
(Programa de PSMV)</t>
  </si>
  <si>
    <t>Tanques de almacenamiento instalados(Tanques de 10.000 metros cúbicos por unidad y redes de distribución)</t>
  </si>
  <si>
    <t>Conexiones domiciliarias instaladas</t>
  </si>
  <si>
    <t xml:space="preserve">Red de distribución optimizada
Instalación de 6 km de redes </t>
  </si>
  <si>
    <t>Conexiones domiciliarias optimizadas</t>
  </si>
  <si>
    <t>Conexiones intradomiciliarias apoyadas financieramente</t>
  </si>
  <si>
    <t>Estudios o diseños realizados</t>
  </si>
  <si>
    <t>Red de alcantarillado ampliada 
Corresponde a la gestión de los recursos para ejecutar el 35% de la 2da fase de la etapa 2 del Plan Maestro de Alcantarillado, porque no se alcanza a ejcutar la ampliación de la red pluvial.</t>
  </si>
  <si>
    <t>Plantas de tratamiento de aguas residuales optimizadas (Rincón Santo y Calahorrra)</t>
  </si>
  <si>
    <t>Red de alcantarillado optimizada
Corresponde a la gestión de los recursos para ejecutar el 35% de la 2da fase de la etapa 2 del Plan Maestro de Alcantarillado, porque no se alcanza a ejcutar la optimización de la red de alcantarillado</t>
  </si>
  <si>
    <t>Soluciones de disposición final de residuos solidos construidas (Kilometros)Adquisición de predio e instalaciones mínimas requeridas)
(Una solución de disposición diferente a las actuales)</t>
  </si>
  <si>
    <t>Personas asistidas técnicamente(Numero)
(Actividades de capacitación, orientaciones técnicas)</t>
  </si>
  <si>
    <t>Plan de Gestión Integral de Residuos Solidos con seguimiento (Numero)
(Cumplimiento de los convenios)</t>
  </si>
  <si>
    <t>Recursos entregados en subsidios al consumo</t>
  </si>
  <si>
    <t xml:space="preserve">auditorías y visitas inspectivas realizadas </t>
  </si>
  <si>
    <t xml:space="preserve">Asistencias técnicas realizadas </t>
  </si>
  <si>
    <t>Personas atendidas con campañas de promoción de la salud  y prevención de riesgos asociados a condiciones no transmisibles Adquisición de predio e instalaciones mínimas requeridas)</t>
  </si>
  <si>
    <t>Personas atendidas con campañas de gestión del riesgo en temas de de trastornos mentales (campañas publicitarias, eventos, capacitaciones, atención a la población, visitas a personas con problemas de salud mental)</t>
  </si>
  <si>
    <t>Personas atendidas en salud pública en situaciones de emergencias y desastres(campañas publicitarias, eventos, capacitaciones, atención a la población, visitas a personas)</t>
  </si>
  <si>
    <t>Personas atendidas con campañas de gestión del riesgo para abordar situaciones prevalentes de origen laboral (campañas publicitarias, eventos, capacitaciones, atención a la población, visitas a personas, un profesional que monta el programa de emergencias y desastres)</t>
  </si>
  <si>
    <t xml:space="preserve">Personas atendidas con campañas de gestión del riesgo para temas de consumo y aprovechamiento biológico de los alimentos, calidad e inocuidad de los alimentos </t>
  </si>
  <si>
    <t xml:space="preserve">Personas atendidas con campañas de gestión del riesgo en temas de salud sexual y reproductiva </t>
  </si>
  <si>
    <t xml:space="preserve">Personas atendidas con campañas de gestión del riesgo para enfermedades inmunoprevenibles </t>
  </si>
  <si>
    <t>Hospitales de primer nivel de atención ampliados</t>
  </si>
  <si>
    <t>Personas atendidas con servicio de salud</t>
  </si>
  <si>
    <t>Personas con capacidad de pago afiliadas al régimen subsidiado.</t>
  </si>
  <si>
    <t>Sedes de instituciones de educación restauradas (Mejoras locativascarpintería, mampostería y otros)</t>
  </si>
  <si>
    <t>Sedes educativas nuevas construidas (Continuar con la construcción de la primera etapa del Colegio Agustín Guerricabeitia)</t>
  </si>
  <si>
    <t>Sedes educativas mejoradas (Mejora de la infraestructura dé una sede educativa  (la florida), segunda etapa Capellanía y construcción de shuts de basuray/o porterías)</t>
  </si>
  <si>
    <t>Sedes mantenidas (Mantener y mejorar las infraestructuras educativas en el cuatrenio)</t>
  </si>
  <si>
    <t>Sedes dotadas(Realizar la dotación (menaje y mobiliario) de los restaurantes de las IED)</t>
  </si>
  <si>
    <t>Sedes dotadas con materiales pedagógicos (Realizar la  dotación de material didáctico educativo (libros, instrumentos de música, aulas lego)</t>
  </si>
  <si>
    <t>Sedes dotadas con mobiliario (Realizar la dotación de pupitres, tableros, laboratorio),</t>
  </si>
  <si>
    <t>Sedes dotadas con dispositivos tecnológicos(Realizar la dotación de tabletas computadores y plataformas web)</t>
  </si>
  <si>
    <t>Personas vulnerables beneficiarias con modelos de alfabetización (Brindar educación por ciclos a la población vulnerable, jóvenes, adultos y adulto mayor, población en condición de discapacidad o alguna situación particular)</t>
  </si>
  <si>
    <t>Estudiantes beneficiados con estrategias de promoción del bilingüismo (Brindar educación por ciclos a la población vulnerable.</t>
  </si>
  <si>
    <t xml:space="preserve">Instituciones educativas fortalecidas en competencias comunicativas en un segundo idioma (Fortalecimiento de la segunda lengua en la educación inicial, preescolar, básica y media.
Esta meta se robustece con los convenios con otras IE)
</t>
  </si>
  <si>
    <t>Establecimientos educativos apoyados para la  implementación de modelos de innovación educativa 1. Brindar apoyo de equipo terapéutico especializado para mejorar las aptitudes y actitudes a los niños y adolescentes con necesidades educativas especiales en las (IEDs).
2. 
Encuentro regional de Robótica, ciencia y tecnología (anualmente). Indicador política de infancia con modelos de innovación</t>
  </si>
  <si>
    <t>Personas atendidas (Brindar apoyo del equipo psicosocial orientado en reducir los niveles de repitencia y deserción escolary matoneo)</t>
  </si>
  <si>
    <t>Entidades territoriales con estrategias para la prevención de riesgos soc(Brindar el acompañamiento para prevenir el consumo SPA, disminuir  la deserción escolar y generar estrategias para el aprovechamiento del tiempo libre)iales en los entornos escolares implementadas</t>
  </si>
  <si>
    <t>Docentes beneficiados con estrategias de promoción del bilingüismo(Formar docentes de básica y media en  2 niveles de inglés)</t>
  </si>
  <si>
    <t>Capacitaciones realizadas (Formar a los docentes en el fortalecimiento de programas de inclusión escolar, optimización de procesos de evaluación y bienestar laboral y modelos pedagógicos virtuales.
2. Capacitaciones al concejo consultivo de la mujer en diplomados de liderazgo, emprendimiento)</t>
  </si>
  <si>
    <t>Beneficiarios de la alimentación escolarBrindar complementos nutricionales o almuerzos a 7500 niños, niñas y adolescentes anualmente.</t>
  </si>
  <si>
    <t>Disponibilidad del servicio Brindar el apoyo de 40 auxiliares administrativas para las 6 IED en el cuatrenio</t>
  </si>
  <si>
    <t>Escuelas de padres apoyadasFomentar talleres de escuelas de padres en las 6 IEDy  programar capacitación y orientación en modelos pedagógicos virtuales para padres de familia y estudiantes)</t>
  </si>
  <si>
    <t>Modelos educativos acompañadosBrindar en las 6 IED el servicio de bandas marciales yanualmente desarrollar el festival de bandas marciales municipales. (acuerdo municipal)</t>
  </si>
  <si>
    <t>Proyectos apoyados Premio maestro forjador del futuro. (Acuerdo municipal).</t>
  </si>
  <si>
    <t>Establecimientos educativos beneficiados (Apoyar a las 6 IED en desarrollar proyectos de innovación educativa, por medio de transferencia por porcentaje de matrícula)</t>
  </si>
  <si>
    <t>Personas beneficiarias de estrategias de permanencia (Brindar el apoyo de profesionales en fonodiologia, terapeutas ocupacionales y docentes de necesidades educativas contribuyendo a desarrollar los proyectos PIAR en las 6 IED del municipio. Apoyar el programa de Aceleración de la institución educativa Pablo Herrara con los profesionales necesarios para cobertura escolar)</t>
  </si>
  <si>
    <t>Personas beneficiadas con estrategias de fomento para el acceso a la educación inicial, preescolar, básica y media. Capacitación formal e informal a niños y jóvenes en extra edad en educación por ciclos, formación política y derechos humanos, Capacitación a docentes de primera infancia en procesos educativos de innovación a los 4 CDI.</t>
  </si>
  <si>
    <t>Beneficiarios de transporte escolar Brindar rutas escolares a los niños de educación inicial, preescolar y básica primaria)</t>
  </si>
  <si>
    <t>Beneficiarios de estrategias o programas de  apoyo financiero para el acceso y permanencia en la educación en la modalidad de pregrado</t>
  </si>
  <si>
    <t>Sedes  de instituciones de educación terciaria o superior mejoradas (Mejoramiento del Politécnico de la sabana)</t>
  </si>
  <si>
    <t xml:space="preserve">Beneficiarios de estrategias o programas de  fomento para el acceso a la educación superior o terciaria(Convenios interadministrativos con universidades e institutos técnicos. 
Preicfes)
</t>
  </si>
  <si>
    <t>Estrategias divulgación implementadas (Feria universitaria)</t>
  </si>
  <si>
    <t xml:space="preserve">Creadores de contenidos culturales </t>
  </si>
  <si>
    <t>Bibliotecarios</t>
  </si>
  <si>
    <t>Agentes culturales y educativos  (Docentes Artes Escénicas y Artes Visuales y oficios)</t>
  </si>
  <si>
    <t>Agentes de la primera infancia (Docentes Iniciación y Descentralizados)</t>
  </si>
  <si>
    <t>Músicos y docentes de música capacitados</t>
  </si>
  <si>
    <t xml:space="preserve">Agentes del sector literario </t>
  </si>
  <si>
    <t>Procesos de educación con enfoque diferencial y acción sin daño realizados(Docentes Adulto Mayor)</t>
  </si>
  <si>
    <t>Eventos de promoción de actividades culturales realizados (Portafolio Municipal de Estímulos)</t>
  </si>
  <si>
    <t>Actividades culturales para la promoción de la cultura realizadasCumpleaños de Cajicá)</t>
  </si>
  <si>
    <t>Espectáculos artísticos realizados(Eventos Institucionales)</t>
  </si>
  <si>
    <t>Documentos de lineamientos técnicos (Consultoría Plan Pedagógico y profesional a cargo de la implementación y el seguimiento)</t>
  </si>
  <si>
    <t>Contenidos culturales en circulación(Presentaciones, eventos y convocatorias de las Escuelas de Formación)</t>
  </si>
  <si>
    <t>Encuentros realizados (Encuentro de Consejos de Cultura)</t>
  </si>
  <si>
    <t>Centros culturales adecuados(Mantenimiento Centro Cultural)</t>
  </si>
  <si>
    <t>Centros culturales modificados(Optimización salones)</t>
  </si>
  <si>
    <t>Centros culturales construidos y dotados(Escuelas de Formación, Bibliotecas, Gestión Administrativa, Procesos de virtualización)</t>
  </si>
  <si>
    <t>Sistema de información del sector artístico y cultural en operación(Profesional a cargo del seguimiento y dinamización del sistema y fortalecimiento de la plataforma)</t>
  </si>
  <si>
    <t>Documentos técnicos sobre el patrimonio material e inmaterial(Inventario de patrimonio; plan especial de manejo y protección; plan especial de salvaguarda)</t>
  </si>
  <si>
    <t>Capacitaciones realizadas (Museografía, museología, conservación, educación, administración de museos y curaduría)</t>
  </si>
  <si>
    <t>Personas capacitadas (Profesionales a cargo del área de Patrimonio)</t>
  </si>
  <si>
    <t>Casas de la Cultura con reforzamiento estructural</t>
  </si>
  <si>
    <t>Asistencias técnicas en gestión documental a entidades realizadas (Contratistas a cargo del área de Gestión Documental)</t>
  </si>
  <si>
    <t>Proyectos archivísticos con entidades ejecutados</t>
  </si>
  <si>
    <t>Procesos de salvaguardia efectiva del patrimonio inmaterial realizados</t>
  </si>
  <si>
    <t>Curadurías realizadas(Realizadas (Un (1) profesional a cargo de seis (6) procesos de investigación y expositivos en torno a la identidad y memoria cajiqueña)</t>
  </si>
  <si>
    <t>Museos adecuados(Gestión de la habilitación y puesta en funcionamiento del Museo Casa Botero Tucurinca)</t>
  </si>
  <si>
    <t>Tablas de valoración documental convalidadas</t>
  </si>
  <si>
    <t>Fondos documentales valorados</t>
  </si>
  <si>
    <t>Personas beneficiadas (Canon de arrendamiento, Manuela Beltrán, Corporación ECCI, Bohío )</t>
  </si>
  <si>
    <t>Estímulos entregados (Crear la delPrograma: Apoyo a Deportistas Élite y Altos Logros Deportivos de Insdeportes Cajicá)Altos Logros Deportivos de Insdeportes Cajicá)</t>
  </si>
  <si>
    <t>Artículos deportivos entregados (Dotaciones deportivas entregadas para los deportistas cajiqueños)</t>
  </si>
  <si>
    <t xml:space="preserve">Mantenimiento de Infraestructura deportiva </t>
  </si>
  <si>
    <t xml:space="preserve">Documentos normativos realizados (Crear el Fondo de Fomento y Desarrollo del Deporte Municipal en cumplimiento de la ley 19 de 1991 y Política pública del Deporte)
</t>
  </si>
  <si>
    <t xml:space="preserve">Niños, Niñas, adolescentes y jóvenes inscritos en las escuelas deportivas (Dinero destinado para formadores lúdicos de los colegios y los CDI;
Plataforma virtual, seguridad informática, servidor informático; adquisición de un bus; Pólizas de seguros de los deportistas; implementación de las disciplinas deportivas: patinaje artístico, tiro con arco, skeatboarding, downhill, freestyle)
</t>
  </si>
  <si>
    <t>Escuelas deportivas implementadas(levantamiento de pesas, Boxeo, rugby, tejo, karatedo, Capacitaciones juzgamiento)</t>
  </si>
  <si>
    <t>Parques construidos y dotados</t>
  </si>
  <si>
    <t>Parques recreativos mantenidos</t>
  </si>
  <si>
    <t>Canchas multifuncionales construidas.</t>
  </si>
  <si>
    <t>Canchas multifuncionales mantenidas</t>
  </si>
  <si>
    <t>Placa deportiva sin cubierta y sin graderias construida</t>
  </si>
  <si>
    <t xml:space="preserve">Estudios y diseños elaborados (Estudios y diseños “Centro acuático </t>
  </si>
  <si>
    <t>Eventos deportivos comunitarios realizados (Torneos de Levantamiento de pesas, CrossFit, calistenia)</t>
  </si>
  <si>
    <t>Personas que se benefician de los eventos deportivos comunitarios en el Municipio</t>
  </si>
  <si>
    <t>Instituciones educativas vinculadas al programa Supérate-Intercolegiados</t>
  </si>
  <si>
    <t>Personas atendidas por los programas de recreación, deporte social comunitario, actividad física y aprovechamiento del tiempo libre(Contratación, entrenadores, creación de descentralizados, proyecto de virtualización de algunas áreas, aumento de personal de actividad física musicalizada de 3 a 5, aumento 2 a 3 capacitadores a personas en condición de discapacidad)</t>
  </si>
  <si>
    <t>Atletas preparados CajicáDotación del centro biomédico (equipos);
Creación de plataforma de trazabilidad al deportista de alto rendimiento)</t>
  </si>
  <si>
    <t>Documentos Creare implementar el Programa de Preparación del Deportista Élite y Altos Logros de Insdeportes Cajicá con la Transversalidad del Equipo Técnico y Metodológico.)
(10 entrenadores elite; apoyo metodológico; nutricionista; 3 fisioterapeutas; psicólogo; medico deportologo; preparador físico)</t>
  </si>
  <si>
    <t>Centros de recreación construidos (Centro acuático )</t>
  </si>
  <si>
    <t>Gimnasios adecuados (Crear el Centro de Acondicionamiento y Preparación Físico (CAPF) segun la LEY 729 del 31 de Diciembre de 2001 )</t>
  </si>
  <si>
    <t xml:space="preserve">Gestionar el Sistema Tecnológico e implementos especializados para la Selección de Talentos Deportivos en Insdeportes Cajicá)
(Adquisición de una máquina que mide la dermatografía)
</t>
  </si>
  <si>
    <t>Solicitudes tramitadas (contratación enlace de víctimas: profesional jurídico, apoyo de servicio al ciudadano)</t>
  </si>
  <si>
    <t>Personas con asistencia humanitaria</t>
  </si>
  <si>
    <t xml:space="preserve">Hogares subsidiados en asistencia funeraria </t>
  </si>
  <si>
    <t>Acciones realizadas en cumplimiento de las medidas de satisfacción, distintas al mensaje estatal de reconocimiento.(Acciones simbólicas; día internacional de los derechos humanos; semana de la paz; conmemoración del día nacional de la memoria y solidaridad con las victimas)</t>
  </si>
  <si>
    <t>Mesas de participación en funcionamiento</t>
  </si>
  <si>
    <t>Beneficiarios de la oferta social atendidos (Victimas atendidas por la oferta social del municipio)</t>
  </si>
  <si>
    <t>Mujeres víctimas beneficiadas (Victimas atendidas por la oferta social del municipio)</t>
  </si>
  <si>
    <t>Niños, niñas y adolescentes víctimas beneficiadas (Victimas atendidas por la oferta social del municipio)</t>
  </si>
  <si>
    <t>Hogares con asistencia técnica para la generación de ingresos</t>
  </si>
  <si>
    <t>Niños y niñas atendidos en Servicio integrales Convenios Jardín Social CAFAM; tres ludotecas en funcionamiento incluyendo el convenio con cultivarte; transporte de las niñas y niños que lo necesiten al CDI de Manas; Dotación de material fungible; celebración del día del niño; día dulce en octubre; refrigerios)</t>
  </si>
  <si>
    <t>Eventos de divulgación realizados contratación de dos hogares de paso; garantizar la contratación de los equipos multidisciplinarios de las comisarías de familia, así como la continuidad del convenio CESPA.</t>
  </si>
  <si>
    <t xml:space="preserve"> Niños, niñas, adolescentes y jóvenes atendidios en los servicios de restablecimiento en la administración de justicia (Programa SPA 2 trabajadoras sociales, 1 psicóloga acompañamiento preconstitucional, internamiento postinstitucional; Golombiao; llena de color tu territorio; Tarjeta Joven Municipal; dotación y personal Casa de la Juventud; Adaptación de espacio Concejo Municipal de Juventud; escuelas de liderazgo; semana de la juventud; prevención de embarazaos en adolescentes; barras futboleras)
(Fortalecimiento  y acompañamiento a la Plataforma de Juventud)</t>
  </si>
  <si>
    <t>(Implementación del Estudio de ensayo, grabación y/o producción) para la inclusión de jóvenes músicos y promover la economía naranja.</t>
  </si>
  <si>
    <t>Personas beneficiadas con raciones de alimentos</t>
  </si>
  <si>
    <t>Beneficiarios de la oferta social atendidos</t>
  </si>
  <si>
    <t>Beneficiarios potenciales para quienes se gestiona la oferta social(equipo de trabajo multidisciplinario Banco de Alimentos: coordinadora, trabajadora social, auxiliar de bodega; Paquetes alimentarios; contratación de coordinadora y auxiliar del programa de familias en acción)</t>
  </si>
  <si>
    <t>Beneficiarios de la oferta social atendidos (Seguimiento de la política pública del buen trato)</t>
  </si>
  <si>
    <t>Adultos mayores atendidos con servicios integrales(Salida lúdico-pedagógica; material fungible; equipo de profesionales del programa de adulto mayor: coordinadora, 9 auxiliares de enfermería; gerontóloga; abogado; psicólogo; trabajador social; administradora en salud ocupacional; 2 fisioterapeutas; nutricionista; pedagogo; Convenios con Cultura y Deporte; Programa de Institucionalización)</t>
  </si>
  <si>
    <t>Adultos mayores atendidos con servicios integrales(Unidades descentralizadas   (satélites) optimizadas, en funcionamiento y fortalecidas)</t>
  </si>
  <si>
    <t>Personas atendidas con servicios integrales (funcionamiento UA; Contrato de Beneficencia; Banco de ayudas técnicas)</t>
  </si>
  <si>
    <t>Personas atendidas con servicios integrales(Creación del subsidio para cuidadores vulnerables de la población en condición y/o situación de dIscapacidad)</t>
  </si>
  <si>
    <t>Centros de atención integral para personas con discapacidad adecuados(adecuación y dotación UAI)</t>
  </si>
  <si>
    <t xml:space="preserve">Bases de datos de la temática de Demografía y Población anonimizadas producidas </t>
  </si>
  <si>
    <t>Cuadros de resultados para la temática de Servicio producidos</t>
  </si>
  <si>
    <t>Cuadros de Resultados  temática Tecnología e Innovación producidos</t>
  </si>
  <si>
    <t>Documentos Metodológicos de la temática de Cuentas Nacionales realizados</t>
  </si>
  <si>
    <t>Entidades del Sistema Estadístico Municipal asistidas técnicamente</t>
  </si>
  <si>
    <t>Predios con estratificación socioeconómica</t>
  </si>
  <si>
    <t>Sistemas de Información actualizados</t>
  </si>
  <si>
    <t>Sistemas de Información actualizados(Link de información público de licencias de urbanismo de fácil acceso y comprensión.)</t>
  </si>
  <si>
    <t>Sistemas de Información actualizados(Link de información público de areas de cesion (tipo A, B) cargas y beneficios de facil acceso y compesacion)</t>
  </si>
  <si>
    <t>Variables del Sistema de Información Geográfica para la Planeación y el Ordenamiento Territorial Actualizadas</t>
  </si>
  <si>
    <t>Predios catastralmente actualizados</t>
  </si>
  <si>
    <t>Mutaciones catastrales realizadas</t>
  </si>
  <si>
    <t>Documentos normativos elaborados (Estatuto Tributario y Estatuto Orgánico del Presupuesto)</t>
  </si>
  <si>
    <t>Pequeños productores rurales asistidos técnicamente (Asistencia a mujeres especialmente cabeza de hogar, emprendedoras que se dedican a la agricultura y apoyo para comercializar sus productos</t>
  </si>
  <si>
    <t>Productores agropecuarios apoyados(capital semilla, programa huertas caseras)</t>
  </si>
  <si>
    <t>Proyectos asociativos estructurados (capital semilla)</t>
  </si>
  <si>
    <t>Personas beneficiadas(Auxilios o ayudas en heladas inundaciones, perdida de cultivo por plagas, enfermedad etc.)</t>
  </si>
  <si>
    <t>Documentos de análisis de zonificación elaborados(creación del sistema informativo de planeación agropecuario)</t>
  </si>
  <si>
    <t>Eventos realizados</t>
  </si>
  <si>
    <t>Dos documentos de políticas elaborados e implementados (Política Publica de seguridad alimentaria y nutricional y política pública de protección animal)</t>
  </si>
  <si>
    <t>Parcelas, módulos y unidades demostrativas adecuadas</t>
  </si>
  <si>
    <t>Productores beneficiados con transferencia de tecnología(adquisición de tecnología de calidad para mejorar la producción)</t>
  </si>
  <si>
    <t>Productores atendidos con servicio de extensión agropecuaria</t>
  </si>
  <si>
    <t>Sistemas de información actualizados</t>
  </si>
  <si>
    <t xml:space="preserve"> Zonas Wifi en áreas rurales instaladas</t>
  </si>
  <si>
    <t xml:space="preserve">Centros de Acceso Comunitario en zonas urbanas y/o rurales y/o apartadas funcionando(acceso a internet en salones comunales y/o centros de sistemas)
(Casa de la juventud y casa de la mujer)
</t>
  </si>
  <si>
    <t xml:space="preserve"> Personas sensibilizadas en el uso y apropiación de las TIC</t>
  </si>
  <si>
    <t>Residuos electrónicos dispuestos correctamente (Campañas de recolección)</t>
  </si>
  <si>
    <t xml:space="preserve"> Documento de las Estrategias de asistencia técnica para la implementación de Arquitectura TI Colombia,  expedido. (Formular y actualizar el documento estratégico para la implementación de los lineamientos de acuerdo con el Min TIC; Ejecución del plan de seguridad de la información; sistema de gestión de calidad; modelo integrado de planeación y gestión  ; mesas </t>
  </si>
  <si>
    <t xml:space="preserve"> Bytes en capacidad de almacenamiento(modernización e instalación de servidores y servicios complementarios de la administración)</t>
  </si>
  <si>
    <t xml:space="preserve"> Ejercicios de participación ciudadana realizados</t>
  </si>
  <si>
    <t>Ejercicios de participación ciudadana realizados.(Capacitación en Marketing Digital, Redes Sociales, Tiendas Online a las mujeres y familias emprendedoras más vulnerables)</t>
  </si>
  <si>
    <t>Documentos de lineamientos técnicos  para impulsar el Gobierno Digital elaborados(Actualizar los documentos técnicos para garantizar la apropiada implementación de la estrategia de gobierno digital implementada por el Min. TIC)</t>
  </si>
  <si>
    <t>Cantidad de tiempo de disponibilidad (tiempo funcionando) de Sitios web(Páginas de la administración)</t>
  </si>
  <si>
    <t>Documentos de lineamientos técnicos para mejorar la calidad ambiental (Numero de Industrias que NO están conectadas a la red de alcantarillado con seguimiento)</t>
  </si>
  <si>
    <t>Áreas en proceso de restauración (zonas verdes del municipio)</t>
  </si>
  <si>
    <t>Áreas en proceso restauración en mantenimiento (Reforestación)</t>
  </si>
  <si>
    <t>Áreas en proceso de restauración con seguimiento  a humedales)</t>
  </si>
  <si>
    <t>Plantaciones forestales realizadas</t>
  </si>
  <si>
    <t>Plantaciones forestales con seguimiento</t>
  </si>
  <si>
    <t>Plantaciones forestales con seguimiento ( gestion deindividuos arboreos para los parques pulmon y nuevas zonas verdes)</t>
  </si>
  <si>
    <t xml:space="preserve">Esquemas de Pago por Servicio ambientales implementados </t>
  </si>
  <si>
    <t xml:space="preserve">Extensión de cuerpos de agua recuperados </t>
  </si>
  <si>
    <t>Trabajadores formados en educación ambiental para el trabajo</t>
  </si>
  <si>
    <t xml:space="preserve"> Investigaciones realizadas(Política ambiental; agenta ambiental; rio Bogotá; control de contaminación visual y atmosférica)</t>
  </si>
  <si>
    <t>Alianzas estratégicas ambientales realizadas</t>
  </si>
  <si>
    <t xml:space="preserve">Familias beneficiadas </t>
  </si>
  <si>
    <t xml:space="preserve">Campañas de información en gestión de cambio climático realizadas </t>
  </si>
  <si>
    <t>Campañas de información en gestión de cambio climático realizadas (Eliminar utilización de plástico de un solo uso en los procesos de contratación pública de la administración municipal)</t>
  </si>
  <si>
    <t>Publicaciones sobre cambio climático realizadas</t>
  </si>
  <si>
    <t xml:space="preserve"> Plántulas producidas(adaptación vivero – matrices POMCA; huertas caseras; economía familiar campesina)</t>
  </si>
  <si>
    <t>Empresas en etapa temprana beneficiadas con programas de fortalecimiento para su consolidación(Incluir dentro del portafolio municipal de estímulos una línea para turismo cultural)</t>
  </si>
  <si>
    <t>Eventos regionales realizados(Participación del municipio en eventos de turismo)</t>
  </si>
  <si>
    <t>Campañas realizadas(Promoción de la Marca Ciudad “Cajicá siempre diferente”</t>
  </si>
  <si>
    <t>Eventos de promoción realizados.(Busongote con el uso de herramientas virtuales en caso de contingencia)</t>
  </si>
  <si>
    <t>Recorridos realizados(Ruta educativa; ruta artesanal; ruta cultura</t>
  </si>
  <si>
    <t>Turistas atendidosContratación equipo de turismo: coordinación; asistente; 2 auxiliares)</t>
  </si>
  <si>
    <t>Senderos construídos (Construcción de sendero ecológico hacia la cumbre por el sector de la M)</t>
  </si>
  <si>
    <t>Señalización realizada(actualización de la señalización turística de municipio)</t>
  </si>
  <si>
    <t>Eventos de promoción realizadosFestival  gastronómico con el uso de herramientas virtuales en caso de contingencia)</t>
  </si>
  <si>
    <t>Personas beneficiadas(sello de calidad)</t>
  </si>
  <si>
    <t>Personas beneficiadas(proyecto de alto impacto asistidos para el fortalecimiento de cadenas productivas municipal regional)</t>
  </si>
  <si>
    <t>Personas beneficiadas (Pago a plazos justos (máximo 30 días después entrega factura y requisitos) para micro, pequeño, mediano a los emprendedores y empresarios que contraten con la administración municipal)</t>
  </si>
  <si>
    <t xml:space="preserve">Personas asistidas técnicamente </t>
  </si>
  <si>
    <t>Eventos para la promoción de actividad artesanal desarrollados</t>
  </si>
  <si>
    <t>Eventos realizados (ferias nacionales y regionales de empleo; ruedas de negocio)</t>
  </si>
  <si>
    <t>Personas orientadas laboralmente(Contratación de personal: 2 psicólogos; implementación de la agencia de empleo del SENA)</t>
  </si>
  <si>
    <t>Eventos realizados(ferias laborales municipales)</t>
  </si>
  <si>
    <t>planes de negocio ejecutadosProfesionales; incentivo capital semilla)</t>
  </si>
  <si>
    <t>Planes de negocio aprobados(Profesionales; incentivo capital semilla)</t>
  </si>
  <si>
    <t>unidades productivas creadas (Profesionales; incentivo capital semilla)</t>
  </si>
  <si>
    <t>Implementación del artículo 10 del acuerdo 02 de 2018 para subsidiar hasta el 60% de los intereses de los créditos para fomento de Mypimes, Microempresas y famiempresas con el fin de reactivar la economía Cajiqueña y mitigar el impacto de la pandemia COVID-19</t>
  </si>
  <si>
    <t>Proyectos productivos formalizados (Profesionales; incentivo capital semilla)</t>
  </si>
  <si>
    <t>Proyectos productivos formalizados (Implementación de la ley 1988 de 2019.</t>
  </si>
  <si>
    <t>Planes formulados(Profesionales; incentivo capital semilla)</t>
  </si>
  <si>
    <t>Proyectos productivos con acompañamiento atendidos</t>
  </si>
  <si>
    <t>Emprendedores Orientados</t>
  </si>
  <si>
    <t>planes de negocio financiados (Incentivo final de capital semilla)</t>
  </si>
  <si>
    <t>reportes realizados(plataforma de emprendimiento y empleo)</t>
  </si>
  <si>
    <t>Emprendimientos asesorados</t>
  </si>
  <si>
    <t>Emprendimientos fortalecidos(emprendimientos que han sido premiados con capital semilla y necesitan fortalecimiento empresarial y expansión de negocios)</t>
  </si>
  <si>
    <t>capacitaciones para la formación en el emprendimiento y el empresarismo ofrecidas (emprendimiento juvenil)</t>
  </si>
  <si>
    <t>capacitaciones para la formación en el emprendimiento y el empresarismo ofrecidas(Emprendimiento de mujer y genero)</t>
  </si>
  <si>
    <t>Unidades Productivas Rurales creadas(unidades agrícolas)</t>
  </si>
  <si>
    <t xml:space="preserve">planes de negocio formulados por la poblacion victima del desplazamiento por la violencia </t>
  </si>
  <si>
    <t>estrategias realizadas(actualización e implementación de la política pública para el trabajo)</t>
  </si>
  <si>
    <t>personas beneficiadas (capacitaciones; talleres; foros)</t>
  </si>
  <si>
    <t>Estrategia de promoción institucional para fomentar el teletrabajo implementada(plan de acción para la vinculación y adopción del teletrabajo en el marco de la pandemia COVID- 19)</t>
  </si>
  <si>
    <t xml:space="preserve">Estrategia para la implementación y territorialización de la política pública del joven trabajador desarrollada(herramientas de fortalecimiento laboral de jóvenes mayores de 18 años)
(Realizar jornadas de sensibilización y difusión de beneficios tributarios e inclusión laboral de personas con discapacidad ante las empresas de Cajicá)
</t>
  </si>
  <si>
    <t>Fomentar la generación de emprendimientos comunales a través de las JAC.</t>
  </si>
  <si>
    <t>Empresas asistidas técnicamente</t>
  </si>
  <si>
    <t>publicaciones seriadas elaboradas(Observatorio laboral,  emprendimiento de genero)</t>
  </si>
  <si>
    <t>Indice de gobierno en línea (contratación de personal para manejo de políticas de gobierno en línea)</t>
  </si>
  <si>
    <t>Infraestuctura tecnológica adquirida(equipos de cómputo; impresoras; antivirus; filtros de protección tecnológica)</t>
  </si>
  <si>
    <t>Desarrollos informáticos implementados y/o actualizados</t>
  </si>
  <si>
    <t>Licencias de software Renovadas</t>
  </si>
  <si>
    <t>Operación y Soporte de la Infraestructura Tecnológica Brindado</t>
  </si>
  <si>
    <t>Nuevos métodos de comercialización y venta de bienes y Servicio</t>
  </si>
  <si>
    <t>Estrategias de comunicación con enfoque en ciencia, tecnología y sociedad implementadas(convocatorias de eventos en alianza con el sector empresarial y académico)</t>
  </si>
  <si>
    <t>Eventos de fomento de la participación ciudadana en ciencia, tecnología e innovación realizados</t>
  </si>
  <si>
    <t>%</t>
  </si>
  <si>
    <t>Servicio de justicia a los ciudadanos</t>
  </si>
  <si>
    <t>Servicio de asistencia técnica para la descentralización de los Servicio de justicia en los territorios</t>
  </si>
  <si>
    <t>Servicio de educación informal en temas de acceso a la justicia</t>
  </si>
  <si>
    <t>Servicio de justicia a los ciudadanos.</t>
  </si>
  <si>
    <t>Casa de justicia dotada</t>
  </si>
  <si>
    <t>Servicio de apoyo para la promoción al acceso a la justicia</t>
  </si>
  <si>
    <t>Promoción de los métodos de resolución de conflictos</t>
  </si>
  <si>
    <t>Servicio de divulgación para promover los métodos de resolución de conflictos</t>
  </si>
  <si>
    <t>Servicio de asistencia técnica para la implementación de los métodos de resolución de conflictos</t>
  </si>
  <si>
    <t>Servicio de educación informal en resolución de conflictos</t>
  </si>
  <si>
    <t>Sistema penitenciario y carcelario en el marco de los derechos humanos</t>
  </si>
  <si>
    <t>Servicio de bienestar a la población privada de libertad</t>
  </si>
  <si>
    <t>Gobierno territorial</t>
  </si>
  <si>
    <t>Fortalecimiento de la convivencia y la seguridad ciudadana</t>
  </si>
  <si>
    <t>Servicio de asistencia técnica</t>
  </si>
  <si>
    <t>Servicio de educación informal</t>
  </si>
  <si>
    <t>Servicios de asistencia técnica</t>
  </si>
  <si>
    <t>Servicio de promoción de convivencia y no repetición</t>
  </si>
  <si>
    <t>Servicio información implementado</t>
  </si>
  <si>
    <t>Servicio de sanidad animal en el coso municipal</t>
  </si>
  <si>
    <t xml:space="preserve">SECRETARÍA DE AMBIENTE Y DESARROLLO RURAL </t>
  </si>
  <si>
    <t>Comisarías de familia adecuadas</t>
  </si>
  <si>
    <t>Servicio de prevención a violaciones de derechos humanos.</t>
  </si>
  <si>
    <t>Servicio de apoyo para la implementación de medidas en derechos humanos y derecho internacional humanitario</t>
  </si>
  <si>
    <t>Participación ciudadana y política y respeto por los derechos humanos y diversidad de creencias</t>
  </si>
  <si>
    <t>Servicio de promoción a la participación ciudadana</t>
  </si>
  <si>
    <t>Salón comunal construido y dotado</t>
  </si>
  <si>
    <t>Salones comunales modificados</t>
  </si>
  <si>
    <t>Oficina para la atención y orientación ciudadana adecuada</t>
  </si>
  <si>
    <t>Prevención y atención de desastres y emergencias.</t>
  </si>
  <si>
    <t>Servicios de implementación del plan de gestión del riesgo de desastres y estrategia para la respuesta a emergencias</t>
  </si>
  <si>
    <t>Servicio de atención a emergencias y desastres</t>
  </si>
  <si>
    <t>Servicio de orientación y comunicación a las víctimas</t>
  </si>
  <si>
    <t>Minas y energía</t>
  </si>
  <si>
    <t xml:space="preserve">Consolidación productiva del sector de energía eléctrica  </t>
  </si>
  <si>
    <t>Redes de alumbrado público mejoradas</t>
  </si>
  <si>
    <t>Redes de alumbrado público ampliadas</t>
  </si>
  <si>
    <t>Redes de alumbrado público con mantenimiento</t>
  </si>
  <si>
    <t>Transporte</t>
  </si>
  <si>
    <t>Infraestructura red vial regional</t>
  </si>
  <si>
    <t>Vía secundaria construida</t>
  </si>
  <si>
    <t>Vía terciaria construida</t>
  </si>
  <si>
    <t>Ciclo infraestructura de la red terciaria con mantenimiento</t>
  </si>
  <si>
    <t>Andén de la red urbana habilitado</t>
  </si>
  <si>
    <t>Vía urbana construida</t>
  </si>
  <si>
    <t>Vía urbana mejorada</t>
  </si>
  <si>
    <t>Andén construido (mantenimiento)</t>
  </si>
  <si>
    <t>Seguridad de Transporte</t>
  </si>
  <si>
    <t>Servicio de sensibilización a usuarios de los sistemas de transporte, en relación con la seguridad al desplazarse</t>
  </si>
  <si>
    <t>Infraestructura de transporte para la seguridad vial mejorada</t>
  </si>
  <si>
    <t>Seguimiento y control a la operación de los sistemas de transporte</t>
  </si>
  <si>
    <t>Servicio de educación informal en seguridad en servicio de transporte</t>
  </si>
  <si>
    <t>servicio de información de seguridad vial</t>
  </si>
  <si>
    <t>Infraestructura de transporte para la seguridad vial</t>
  </si>
  <si>
    <t>Cicloinfraestructura construida</t>
  </si>
  <si>
    <t>Documentos normativos</t>
  </si>
  <si>
    <t>Vivienda, ciudad y territorio</t>
  </si>
  <si>
    <t>Accseso a soluciones de vivivenda</t>
  </si>
  <si>
    <t>Servicio de asistencia técnica y jurídica en saneamiento y titulación de predios</t>
  </si>
  <si>
    <t xml:space="preserve">400103000- Estudios o diseños realizados </t>
  </si>
  <si>
    <t>400103200-Hogares beneficiados con mejoramiento de una vivienda  </t>
  </si>
  <si>
    <t>400103201-Subsidios para mejoramiento de  vivienda asignados a población víctima</t>
  </si>
  <si>
    <t>400103400-Hogares beneficiados con construcción de vivienda en sitio propio</t>
  </si>
  <si>
    <t>Ordenamiento territorial y desarrollo urbano</t>
  </si>
  <si>
    <t>Servicio de apoyo financiero para el Mejoramiento integral de barrios</t>
  </si>
  <si>
    <t xml:space="preserve">Servicio de apoyo financiero para el Mejoramiento integral de barrios(Presupuesto participativo) </t>
  </si>
  <si>
    <t>Documentos de planeación</t>
  </si>
  <si>
    <t>Parques construidos</t>
  </si>
  <si>
    <t>Plazas construidas</t>
  </si>
  <si>
    <t xml:space="preserve">Acceso de la población a los servicios de agua potable y saneamiento básico </t>
  </si>
  <si>
    <t>Servicios de educación informal en agua potable y saneamiento básico</t>
  </si>
  <si>
    <t>Acueductos ampliados</t>
  </si>
  <si>
    <t>Acueductos optimizados</t>
  </si>
  <si>
    <t>Servicios de apoyo financiero para proyectos de conexiones intradomiciliarias y/o agua y saneamiento en casa</t>
  </si>
  <si>
    <t>Estudios de preinversión e inversión</t>
  </si>
  <si>
    <t>Alcantarillados ampliados</t>
  </si>
  <si>
    <t>Alcantarillados optimizados</t>
  </si>
  <si>
    <t>Soluciones de disposición final de residuos solidos construidas</t>
  </si>
  <si>
    <t>Servicios de asistencia técnica en manejo de residuos solidos</t>
  </si>
  <si>
    <t>Servicios de seguimiento al Plan de Gestión Integral de Residuos Solidos PGIRS</t>
  </si>
  <si>
    <t>Servicio de apoyo financiero para subsidios al consumo en los servicios públicos domiciliarios</t>
  </si>
  <si>
    <t>LINEA ESTRATEGICA No 2 TEJIENDO FUTURO CAJICA 100% SALUDABLE</t>
  </si>
  <si>
    <t>Salud y protección social</t>
  </si>
  <si>
    <t xml:space="preserve">Inspección, vigilancia y control </t>
  </si>
  <si>
    <t>Servicio de inspección, vigilancia y control</t>
  </si>
  <si>
    <t>Salud pública</t>
  </si>
  <si>
    <t>Servicios de promoción de la salud  y prevención de riesgos asociados a condiciones no transmisibles</t>
  </si>
  <si>
    <t xml:space="preserve">Servicio de gestión del riesgo en temas de trastornos mentales </t>
  </si>
  <si>
    <t>Servicios de atención en salud pública en situaciones de emergencias y desastres</t>
  </si>
  <si>
    <t>Servicio de gestión del riesgo para abordar situaciones prevalentes de origen laboral</t>
  </si>
  <si>
    <t>Servicio de gestión del riesgo para temas de consumo, aprovechamiento biológico, calidad e inocuidad de los alimentos</t>
  </si>
  <si>
    <t>salud pública</t>
  </si>
  <si>
    <t xml:space="preserve">Servicio de gestión del riesgo en temas de salud sexual y reproductiva </t>
  </si>
  <si>
    <t>Servicio de gestión del riesgo para enfermedades inmunoprevenibles</t>
  </si>
  <si>
    <t>Prestación de servicios de salud</t>
  </si>
  <si>
    <t>Servicio de atención en salud a la población</t>
  </si>
  <si>
    <t>Servicio de promoción de afiliaciones al régimen contributivo del Sistema General de Seguridad Social de las personas con capacidad de pago</t>
  </si>
  <si>
    <t>Educación</t>
  </si>
  <si>
    <t>Calidad, cobertura y fortalecimiento de la educación inicial, prescolar, básica y media</t>
  </si>
  <si>
    <t>Infraestructura educativa restaurada</t>
  </si>
  <si>
    <t>Infraestrucura educativa construida</t>
  </si>
  <si>
    <t>Infraestructura educativa mejorada</t>
  </si>
  <si>
    <t>Infraestructura educativa matenida</t>
  </si>
  <si>
    <t>Infraestructura educativa dotada</t>
  </si>
  <si>
    <t>Servicio educación formal por modelos educativos flexibles</t>
  </si>
  <si>
    <t>Servicios educativos de promoción del bilingüismo</t>
  </si>
  <si>
    <t>Servicios de apoyo a la implementación de modelos de innovación educativa</t>
  </si>
  <si>
    <t>Servicios de atención psicosocial a estudiantes y docentes</t>
  </si>
  <si>
    <t>Servicio de fomento para la prevención de riesgos sociales en entornos escolares</t>
  </si>
  <si>
    <t>Servicio educativo de promoción del bilingüismo para docentes</t>
  </si>
  <si>
    <t>Servicio de apoyo a la permanencia con alimantación escolar.</t>
  </si>
  <si>
    <t>Servicios de información en materia educativa</t>
  </si>
  <si>
    <t>Servicos de apoyo para el fortalecimiento de escuelas de padres</t>
  </si>
  <si>
    <t>Servicio de acompañamiento para el desarrollo de modelos educativos interculturales</t>
  </si>
  <si>
    <t>Servicio de apoyo a proyectos pedagógicos productivos</t>
  </si>
  <si>
    <t>Servicio de fomento para la permanencia en programas de educación formal</t>
  </si>
  <si>
    <t>Servicio de fomento para la gestión de la educación Inicial, preescolar, basica y media.</t>
  </si>
  <si>
    <t>Servicio de apoyo al transporte escolar</t>
  </si>
  <si>
    <t>Calidad y fomento de la educación superior</t>
  </si>
  <si>
    <t>Servicio de apoyo financiero para el acceso y permanencia a la educación superior o terciaria</t>
  </si>
  <si>
    <t>Sedes de instituciones de educación superior o terciaria mejoradas</t>
  </si>
  <si>
    <t>servicio de fomento para el acceso a la educación superior o terciaria.</t>
  </si>
  <si>
    <t>Servicio de divulgación para la educación superior o terciaria.</t>
  </si>
  <si>
    <t>Cultura</t>
  </si>
  <si>
    <t>Promoción y acceso efectivo a procesos culturales y artísticos</t>
  </si>
  <si>
    <t>Servicio de educación informal al sector artístico y cultural</t>
  </si>
  <si>
    <t>Servicio de promoción de actividades culturales</t>
  </si>
  <si>
    <t>Documentos de lineamientos técnicos</t>
  </si>
  <si>
    <t>Documentos normativos realizados</t>
  </si>
  <si>
    <t>Servicio de circulación artística y cultural</t>
  </si>
  <si>
    <t>Servicio de apoyo para la organización y la participación del sector artístico, cultural y la ciudadanía</t>
  </si>
  <si>
    <t>Centros culturales adecuados</t>
  </si>
  <si>
    <t>Centros culturales modificados</t>
  </si>
  <si>
    <t>Centros culturales construidos y dotados</t>
  </si>
  <si>
    <t>Servicio de información para el sector artístico y cultural</t>
  </si>
  <si>
    <t>Gestión, protección y salvaguardia del patrimonio cultural colombiano</t>
  </si>
  <si>
    <t>Servicio de educación informal sobre museos</t>
  </si>
  <si>
    <t>Servicio de eduación informal a Vigías del Patrimonio</t>
  </si>
  <si>
    <t>Servicio de asistencia técnica en asuntos de gestión documental</t>
  </si>
  <si>
    <t>Servicio de salvaguardia al patrimonio inmaterial</t>
  </si>
  <si>
    <t>Servicio de museología</t>
  </si>
  <si>
    <t>Museos adecuados</t>
  </si>
  <si>
    <t>Servicio de gestión de archivo</t>
  </si>
  <si>
    <t>Deporte y Recreación</t>
  </si>
  <si>
    <t>Fomento a la recreación, la actividad física y el deporte</t>
  </si>
  <si>
    <t>Personas que realizan actividad deportiva</t>
  </si>
  <si>
    <t>Personas beneficiadas de apoyos deportivos</t>
  </si>
  <si>
    <t>Servicio de apoyo a la actividad fisica, la recreación y el deporte</t>
  </si>
  <si>
    <t>Servicio de mantenimiento a la infraestructura deportiva</t>
  </si>
  <si>
    <t>Servicio de escuelas deportivas</t>
  </si>
  <si>
    <t>Parques recreativos construidos y dotados</t>
  </si>
  <si>
    <t>Placa Deportiva construida</t>
  </si>
  <si>
    <t>Estudios y diseños elaborados</t>
  </si>
  <si>
    <t>Servicio de organización de eventos deportivos comunitarios</t>
  </si>
  <si>
    <t xml:space="preserve">Servicio de promoción de la actividad física, la recreación y el deporte </t>
  </si>
  <si>
    <t>Formación y preparación de deportistas</t>
  </si>
  <si>
    <t>Servicio de preparación Deportiva</t>
  </si>
  <si>
    <t>Documentos  de Lineamientos tecnicos</t>
  </si>
  <si>
    <t xml:space="preserve"> Centros de recreación construidos</t>
  </si>
  <si>
    <t>Gimnasios adecuados</t>
  </si>
  <si>
    <t>Personas con talento deportivo identificadas</t>
  </si>
  <si>
    <t>Inclusión social y reconciliación</t>
  </si>
  <si>
    <t>Atención, asistencia y reparación integral a las víctimas</t>
  </si>
  <si>
    <t>Servicio de ayuda y atención humanitaria</t>
  </si>
  <si>
    <t>Servicio de asistencia funeraria</t>
  </si>
  <si>
    <t>Servicios de implementaciónde medidas de satisfacción y acompañamiento a las víctimas del conflicto armado</t>
  </si>
  <si>
    <t>Servicio de asistencia técnica para la participación de las víctimas</t>
  </si>
  <si>
    <t>Servicio de gestión de oferta social para la población vulnerable</t>
  </si>
  <si>
    <t>Servicio de apoyo para la generación de ingresos</t>
  </si>
  <si>
    <t>Desarrollo Integral de Niños, Niñas, Adolescentes y sus Familias</t>
  </si>
  <si>
    <t>Servicio de atención integral a la primera infancia</t>
  </si>
  <si>
    <t>Servicio de divulgación para la promoción y prevención de los derechos de los niños, niñas y adolescentes</t>
  </si>
  <si>
    <t>Servicio dirigidos a la atención de niños, niñas, adolescentes y jóvenes, con enfoque pedagógico y restaurativo encaminados a la inclusión social</t>
  </si>
  <si>
    <t>Servicios dirigidos a la atención de niños, niñas, adolescentes y jóvenes, con enfoque pedagógico y restaurativo encaminados a la inclusión social</t>
  </si>
  <si>
    <t>4103017  Servicio de entrega de raciones de alimentos</t>
  </si>
  <si>
    <t>Inclusión social y productiva para la población en situación de vulnerabilidad</t>
  </si>
  <si>
    <t xml:space="preserve">Servicio de gestion de oferta social para la poblacion vulnerable </t>
  </si>
  <si>
    <t>Servicio de gestión de oferta social para la población vulnerable.</t>
  </si>
  <si>
    <t xml:space="preserve">Atencion integral de poblacion en situacion permanente de desproteccion social y o familiar </t>
  </si>
  <si>
    <t>Servicios de atención y protección integral al adulto mayor</t>
  </si>
  <si>
    <t>4104035-Servicios de atención integral a población en condición de discapacidad</t>
  </si>
  <si>
    <t>4104037-Centros de atención integral para personas con discapacidad adecuados</t>
  </si>
  <si>
    <t>LINEA ESTRATEGICA No 3 TEJIENDO FUTURO CAJICA EMPLEO CON SEGURIDAD</t>
  </si>
  <si>
    <t>Información Estadística</t>
  </si>
  <si>
    <t>Levantamiento y actualización de información estadística de calidad</t>
  </si>
  <si>
    <t>Bases de datos de la temática de Demografía y Población</t>
  </si>
  <si>
    <t>Cuadros de resultados para la temática de servicios</t>
  </si>
  <si>
    <t>Cuadros de resultados para la temática de tecnología e innovación</t>
  </si>
  <si>
    <t>Documentos metodológicos</t>
  </si>
  <si>
    <t>Servicio de asistencia técnica para el fortalecimiento de la capacidad estadística</t>
  </si>
  <si>
    <t>Levantamiento, actualización, y acceso a información geográfica y cartográfica</t>
  </si>
  <si>
    <t>Servicio de estratificación socioeconómica</t>
  </si>
  <si>
    <t>Servicios de Información Geográfica Actualizado</t>
  </si>
  <si>
    <t xml:space="preserve">Servicios de informacion  Geografico Actualizado </t>
  </si>
  <si>
    <t>Desarrollo, innovación y transferencia de conocimiento geoespacial</t>
  </si>
  <si>
    <t>Agricultura y Desarrollo Rural</t>
  </si>
  <si>
    <t>Inclusión productiva de pequeños productiva de pequeños productores rurales</t>
  </si>
  <si>
    <t>Servicio de asistencia técnica agropecuaria dirigida a pequeños productores</t>
  </si>
  <si>
    <t>Servicio de apoyo para el fomento organizativo de la Agricultura Campesina, Familiar y Comunitaria</t>
  </si>
  <si>
    <t>Servicio de apoyo en la formulación y estructuración de proyectos</t>
  </si>
  <si>
    <t>Servicio de educación informal en Buenas Prácticas Agrícolas y producción sostenible</t>
  </si>
  <si>
    <t>Servicios financieros y gestión del riesgo para las actividades agropecuarias y rurales</t>
  </si>
  <si>
    <t>Servicio de apoyo a la implementación de mecanismos y herramientas para el conocimiento, reducción y manejo de riesgos agropecuarios</t>
  </si>
  <si>
    <t>Ordenamiento social y uso productivo del territorio rural</t>
  </si>
  <si>
    <t>Cartografía de zonificación y evaluación de tierras</t>
  </si>
  <si>
    <t>Sanidad agropecuaria e inocuidad agroalimentaria</t>
  </si>
  <si>
    <t>Servicio de divulgación y socialización</t>
  </si>
  <si>
    <t>Documentos de politica</t>
  </si>
  <si>
    <t>Ciencia, tecnología e innovación agropecuaria</t>
  </si>
  <si>
    <t>Servicio de divulgación de transferencia de tecnología</t>
  </si>
  <si>
    <t>Servicio de extensión agropecuaria</t>
  </si>
  <si>
    <t>Servicio de información actualizado</t>
  </si>
  <si>
    <t>Tecnologías de la Información y las Comunicaciones</t>
  </si>
  <si>
    <t xml:space="preserve"> Facilitar el acceso y uso de las Tecnologías de la Información y las Comunicaciones en todo el territorio nacional</t>
  </si>
  <si>
    <t>Servicio de acceso Zonas Wifi</t>
  </si>
  <si>
    <t>Servicio de acceso y uso de Tecnologías de la Información y las Comunicaciones</t>
  </si>
  <si>
    <t>Servicio de difusión para promover el uso de internet</t>
  </si>
  <si>
    <t>Servicio de recolección y gestión de residuos electrónicos</t>
  </si>
  <si>
    <t xml:space="preserve"> Fomento del desarrollo de aplicaciones, software y contenidos para impulsar la apropiación de las Tecnologías de la Información y las Comunicaciones (TIC)</t>
  </si>
  <si>
    <t>Servicio de almacenamiento local de información</t>
  </si>
  <si>
    <t>Servicio de promoción de la participación ciudadana para el fomento del diálogo con el Estado</t>
  </si>
  <si>
    <t>Desarrollos digitales</t>
  </si>
  <si>
    <t>Ambiente y Desarrollo Sostenible</t>
  </si>
  <si>
    <t>Fortalecimiento del desempeño ambiental de los sectores productivos</t>
  </si>
  <si>
    <t>Documentos de lineamientos técnicos para mejorar la calidad ambiental</t>
  </si>
  <si>
    <t>Conservación de la biodiversidad y sus servicios ecosistémicos</t>
  </si>
  <si>
    <t>Servicio de restauración de ecosistemas</t>
  </si>
  <si>
    <t>Servicio de reforestación de ecosistemas</t>
  </si>
  <si>
    <t>Servicio apoyo financiero para la implementación de esquemas de pago por Servicio ambientales</t>
  </si>
  <si>
    <t>Servicio de recuperación de cuerpos de agua lénticos y lóticos</t>
  </si>
  <si>
    <t xml:space="preserve">Gestión de la información y el conocimiento ambiental </t>
  </si>
  <si>
    <t>Servicio de educación en el marco de la información y el conocimiento ambiental</t>
  </si>
  <si>
    <t>Servicio de educación para el trabajo en el marco de la información y el conocimiento ambiental</t>
  </si>
  <si>
    <t>Gestión del cambio climático para un desarrollo bajo en carbono y resiliente al clima</t>
  </si>
  <si>
    <t>Servicio de divulgación de la información en gestión del cambio climático para un desarrollo bajo en carbono y resiliente al clima</t>
  </si>
  <si>
    <t>Servicio de producción de plántulas en viveros</t>
  </si>
  <si>
    <t>Comercio, Industria y Turismo</t>
  </si>
  <si>
    <t>Productividad y competitividad de las empresas colombianas</t>
  </si>
  <si>
    <t>Servicio de asistencia técnica para emprendedores y/o empresas en edad temprana</t>
  </si>
  <si>
    <t>Servicio de asistencia técnica a los entes territoriales para el desarrollo turístico</t>
  </si>
  <si>
    <t>Servicio de promoción turística</t>
  </si>
  <si>
    <t>Servicio de circuito turístico</t>
  </si>
  <si>
    <t>Sendero turístico construído</t>
  </si>
  <si>
    <t>Señalización turística construída</t>
  </si>
  <si>
    <t>Servicio de asistencia técnica y acompañamiento productivo y empresarial</t>
  </si>
  <si>
    <t>Servicio de asistencia técnica para la actividad artesanal</t>
  </si>
  <si>
    <t>Servicio de divulgación de la actividad artesanal</t>
  </si>
  <si>
    <t>Trabajo</t>
  </si>
  <si>
    <t>Servicios de gestión para generación y formalización del empleo</t>
  </si>
  <si>
    <t>Servicio de orientación laboral</t>
  </si>
  <si>
    <t>servicio de registro laboral</t>
  </si>
  <si>
    <t>Servicio de gestión para el emprendimiento</t>
  </si>
  <si>
    <t>Comercio, industria y turismo</t>
  </si>
  <si>
    <t>servicios de apoyo financiero para la creacion de empresas</t>
  </si>
  <si>
    <t>servicio de informacion y monitoreo del mercado de trabajo</t>
  </si>
  <si>
    <t>servicio de asesoria tecnica para el emprendimiento</t>
  </si>
  <si>
    <t>Generación y formalización del empleo</t>
  </si>
  <si>
    <t>Servicio de educación para el trabajo en emprendimiento</t>
  </si>
  <si>
    <t>formacion para el trabajo</t>
  </si>
  <si>
    <t>Servicio de formacion informal para el emprendimiento rural</t>
  </si>
  <si>
    <t>Planes de negocio formulados por la población víctima del desplazamiento por la violencia</t>
  </si>
  <si>
    <t>Servicio de apoyo para el fortalecimiento de la politica de formacion para el trabajo</t>
  </si>
  <si>
    <t>servicio de apoyo administrativo a la formacion para el  trabajo</t>
  </si>
  <si>
    <t>Derechos fundamentales del trabajo y fortalecimiento del diálogo social</t>
  </si>
  <si>
    <t>Servicio de promoción y divulgación del teletrabajo</t>
  </si>
  <si>
    <t>Servicio de protección laboral al joven trabajador</t>
  </si>
  <si>
    <t>Servicio de educación informal para la protección del joven trabajador</t>
  </si>
  <si>
    <t>Servicio de asistencia técnica para la equidad de Género</t>
  </si>
  <si>
    <t>Fomento de la investigación, desarrollo tecnológico e innovación del sector trabajo</t>
  </si>
  <si>
    <t>Servicio de educación informal para el talento humano</t>
  </si>
  <si>
    <t>servicio de difusion sobre el mercado laboral</t>
  </si>
  <si>
    <t>Ciencia, Tecnología e Innovación</t>
  </si>
  <si>
    <t xml:space="preserve"> Consolidación de una institucionalidad habilitante para la Ciencia Tecnología e Innovación (CTI)</t>
  </si>
  <si>
    <t>Servicios de información para la CTeI</t>
  </si>
  <si>
    <t>Desarrollo tecnológico e innovación para el crecimiento empresarial</t>
  </si>
  <si>
    <t>Servicio de apoyo para el desarrollo tecnológico y la innovación</t>
  </si>
  <si>
    <t>Servicios de comunicación con enfoque en Ciencia Tecnología y Sociedad</t>
  </si>
  <si>
    <t xml:space="preserve"> Generación de una cultura que valora y gestiona el conocimiento y la innovación</t>
  </si>
  <si>
    <t>Servicios para fortalecer la participación ciudadana en Ciencia, Tecnología e Innovación</t>
  </si>
  <si>
    <t>Servicio de apoyo para la elaboración de Documentos de planeación para Centros de Ciencia</t>
  </si>
  <si>
    <t>Documentos de ciencia, tecnología e innovación colaborativos realizados</t>
  </si>
  <si>
    <t>Estrategias de comunicación con enfoque en ciencia, tecnología y sociedad implementadas</t>
  </si>
  <si>
    <t>Servicios de apoyo para el fortalecimiento de procesos de intercambio y transferencia del conocimiento</t>
  </si>
  <si>
    <t>Encuestas de percepción de Ciencia, Tecnología e Innovación realizadas</t>
  </si>
  <si>
    <t>Servicio de apoyo para el fomento de las vocaciones científicas en CTeI</t>
  </si>
  <si>
    <t>Niños y jóvenes que participan en programas que fomentan la cultura de la Ciencia, la Tecnología y la Innovación</t>
  </si>
  <si>
    <t>Incremento</t>
  </si>
  <si>
    <t>mantenimiento</t>
  </si>
  <si>
    <t>Metas</t>
  </si>
  <si>
    <t>Meta producto cuatrienio</t>
  </si>
  <si>
    <t>Acceso y actualización de la información catastral: incluye la estandarización y la optimización de los procesos catastrales en busca de un catastro multipropósito, automatizado y moderno, el cual almacene registros descriptivos y gráficos de su realidad física</t>
  </si>
  <si>
    <t>Acceso y actualización de la información catastral: incluye la estandarización y la optimización de los procesos catastrales en busca de un catastro multipropósito, automatizado y moderno</t>
  </si>
  <si>
    <t>No programadas</t>
  </si>
  <si>
    <t>Total</t>
  </si>
  <si>
    <t>Estado</t>
  </si>
  <si>
    <t>EMPRESA DE SERVICIOS PÚBLICOS DE CAJICÁ SA ESP</t>
  </si>
  <si>
    <t>SECRETARÍA DE PLANEACIÓN</t>
  </si>
  <si>
    <t>INSTITUTO MUNICIPAL DE CULTURA Y TURISMO DE CAJICÁ</t>
  </si>
  <si>
    <t>INSTITUTO MUNICIPAL DE DEPORTE Y RECREACIÓN DE CAJICÁ</t>
  </si>
  <si>
    <t>INSTITUTO MUNICIPAL DE VIVIENDA DE INTERÉS SOCIAL</t>
  </si>
  <si>
    <t>SECRETARÍA DE DESARROLLO ECONÓMICO</t>
  </si>
  <si>
    <t>SECRETARÍA DE DESARROLLO SOCIAL</t>
  </si>
  <si>
    <t>SECRETARÍA DE EDUCACIÓN</t>
  </si>
  <si>
    <t>SECRETARÍA DE GOBIERNO Y PARTICIPACIÓN CIUDADANA</t>
  </si>
  <si>
    <t>SECRETARÍA DE HACIENDA</t>
  </si>
  <si>
    <t>SECRETARÍA DE INFRAESTRUCTURA Y OBRAS PÚBLICAS</t>
  </si>
  <si>
    <t>SECRETARÍA DE SALUD</t>
  </si>
  <si>
    <t>SECRETARÍA DE TRANSPORTE Y MOVILIDAD</t>
  </si>
  <si>
    <t>SECRETARÍA GENERAL</t>
  </si>
  <si>
    <t>Ejecución Financiera</t>
  </si>
  <si>
    <t>RESPONSABLES</t>
  </si>
  <si>
    <t>N° Meta 324</t>
  </si>
  <si>
    <t>Unidad de Medida</t>
  </si>
  <si>
    <t>Porcentaje</t>
  </si>
  <si>
    <t>Número</t>
  </si>
  <si>
    <t>Numero</t>
  </si>
  <si>
    <t>Kilómetros</t>
  </si>
  <si>
    <t>Metros lineales</t>
  </si>
  <si>
    <t>Metros</t>
  </si>
  <si>
    <t>Metros cuadrados</t>
  </si>
  <si>
    <t>Hectáreas</t>
  </si>
  <si>
    <t>Documentos normativos realizados (Consultoría Plan Decenal de Cultura)</t>
  </si>
  <si>
    <t>Ejecutado entre el 80% y 100%</t>
  </si>
  <si>
    <t>Ejecutado entre 40% y 79%</t>
  </si>
  <si>
    <t>Ejecutado entre 0% y 39%</t>
  </si>
  <si>
    <t>% Equivalencia de la metas sobre el PDM</t>
  </si>
  <si>
    <t>% Ejecución sobre el PDM</t>
  </si>
  <si>
    <t>METAS ASOCIADAS PDM</t>
  </si>
  <si>
    <t>REPORTE DESAGREGADO POR LÍNEAS ESTRATÉGICAS</t>
  </si>
  <si>
    <t>REPORTE DESAGREGADO POR SECTORES DE INVERSIÓN</t>
  </si>
  <si>
    <t>REPORTE DESAGREGADO POR DEPEDENCIA RESPONSABLE</t>
  </si>
  <si>
    <t>PLAN DE DESARROLLO</t>
  </si>
  <si>
    <t>METAS PROGRAMADAS AÑO</t>
  </si>
  <si>
    <t>% Ejecución Programado Año</t>
  </si>
  <si>
    <t>SEGUIMIENTO A LA EJECUCIÓN AÑO</t>
  </si>
  <si>
    <t xml:space="preserve">Apropiación Financiera </t>
  </si>
  <si>
    <t>% Ejecución Financiera (Obligaciones)</t>
  </si>
  <si>
    <t>% Ejecución Financiera (Compromisos)</t>
  </si>
  <si>
    <t>Ejecución Financiera (Compromisos)</t>
  </si>
  <si>
    <t>Ejecución Financiera (Obligaciones)</t>
  </si>
  <si>
    <t xml:space="preserve">SECRETARÍA DE GOBIERNO Y PARTICIPACIÓN CIUDADANA   </t>
  </si>
  <si>
    <t xml:space="preserve">SECRETARÍA DE GOBIERNO Y PARTICIPACIÓN CIUDADANA SECRETARÍA DE DESARROLLO SOCIAL  </t>
  </si>
  <si>
    <t>% Ejecución Financiera (Pagos)</t>
  </si>
  <si>
    <t>Andén de la red terciaria habilitado</t>
  </si>
  <si>
    <t>Andén de la red terciaria en funcionamiento (Construcción)</t>
  </si>
  <si>
    <t>SECRETARÍA DE TICS Y CTEI</t>
  </si>
  <si>
    <t>SECRETARÍA DE SEGURIDAD Y CONVIVENCIA</t>
  </si>
  <si>
    <t>SECRETARÍA DE TICS Y CTEI SECRETARÍA DE PLANEACIÓN</t>
  </si>
  <si>
    <t>SECRETARÍA DE GOBIERNO Y PARTICIPACIÓN CIUDADANA SECRETARÍA DE SEGURIDAD Y CONVIVENCIA</t>
  </si>
  <si>
    <t>TOTAL ASIGNACIÓN FINANCIERA 2023</t>
  </si>
  <si>
    <t>AVANCE TOTAL 2023 (Compromisos)</t>
  </si>
  <si>
    <t>AVANCE TOTAL 2023 (Obligaciones)</t>
  </si>
  <si>
    <t>AVANCE TOTAL 2023 (Pagos)</t>
  </si>
  <si>
    <t>SECRETARÍA DE GOBIERNO Y PARTICIPACIÓN CIUDADANA Y SECRETARIA DE SEGURIDAD Y CONVIVENCIA</t>
  </si>
  <si>
    <t>0.05</t>
  </si>
  <si>
    <t>EJECUCIÓN VIGENCIA 2023 - 31 DE MARZO * incluye vigencias futuras y reservas presupuestales vig.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</si>
</sst>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0.0%"/>
  </numFmts>
  <fonts count="28" x14ac:knownFonts="1">
    <font>
      <sz val="11"/>
      <color theme="1"/>
      <name val="Calibri"/>
      <family val="2"/>
      <scheme val="minor"/>
    </font>
    <font>
      <sz val="11"/>
      <color theme="1"/>
      <name val="Calibri"/>
      <family val="2"/>
      <scheme val="minor"/>
    </font>
    <font>
      <sz val="9"/>
      <color theme="0"/>
      <name val="Calibri"/>
      <family val="2"/>
      <scheme val="minor"/>
    </font>
    <font>
      <sz val="9"/>
      <color theme="1"/>
      <name val="Calibri"/>
      <family val="2"/>
      <scheme val="minor"/>
    </font>
    <font>
      <sz val="9"/>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0"/>
      <name val="Arial"/>
      <family val="2"/>
    </font>
    <font>
      <sz val="11"/>
      <name val="Calibri"/>
      <family val="2"/>
      <scheme val="minor"/>
    </font>
    <font>
      <b/>
      <sz val="9"/>
      <name val="Calibri"/>
      <family val="2"/>
      <scheme val="minor"/>
    </font>
    <font>
      <b/>
      <sz val="14"/>
      <color theme="1"/>
      <name val="Calibri"/>
      <family val="2"/>
      <scheme val="minor"/>
    </font>
    <font>
      <sz val="14"/>
      <color theme="1"/>
      <name val="Calibri"/>
      <family val="2"/>
      <scheme val="minor"/>
    </font>
    <font>
      <sz val="14"/>
      <name val="Calibri"/>
      <family val="2"/>
      <scheme val="minor"/>
    </font>
    <font>
      <sz val="11"/>
      <color theme="0"/>
      <name val="Calibri"/>
      <family val="2"/>
      <scheme val="minor"/>
    </font>
    <font>
      <b/>
      <sz val="14"/>
      <color theme="8" tint="-0.499984740745262"/>
      <name val="Calibri"/>
      <family val="2"/>
      <scheme val="minor"/>
    </font>
    <font>
      <b/>
      <sz val="11"/>
      <color theme="1"/>
      <name val="Calibri"/>
      <family val="2"/>
      <scheme val="minor"/>
    </font>
    <font>
      <sz val="11"/>
      <color rgb="FF000000"/>
      <name val="Calibri"/>
      <family val="2"/>
      <charset val="204"/>
    </font>
    <font>
      <b/>
      <i/>
      <sz val="9"/>
      <color theme="1"/>
      <name val="Calibri"/>
      <family val="2"/>
      <scheme val="minor"/>
    </font>
    <font>
      <b/>
      <i/>
      <sz val="9"/>
      <name val="Calibri"/>
      <family val="2"/>
      <scheme val="minor"/>
    </font>
    <font>
      <b/>
      <sz val="11"/>
      <color theme="8" tint="-0.499984740745262"/>
      <name val="Calibri"/>
      <family val="2"/>
      <scheme val="minor"/>
    </font>
    <font>
      <b/>
      <sz val="12"/>
      <color theme="0" tint="-4.9989318521683403E-2"/>
      <name val="Calibri"/>
      <family val="2"/>
      <scheme val="minor"/>
    </font>
    <font>
      <b/>
      <sz val="11"/>
      <color theme="0" tint="-4.9989318521683403E-2"/>
      <name val="Calibri"/>
      <family val="2"/>
      <scheme val="minor"/>
    </font>
    <font>
      <b/>
      <sz val="14"/>
      <color theme="0" tint="-4.9989318521683403E-2"/>
      <name val="Calibri"/>
      <family val="2"/>
      <scheme val="minor"/>
    </font>
    <font>
      <sz val="11"/>
      <color theme="0" tint="-4.9989318521683403E-2"/>
      <name val="Calibri"/>
      <family val="2"/>
      <scheme val="minor"/>
    </font>
    <font>
      <sz val="24"/>
      <color theme="8" tint="-0.499984740745262"/>
      <name val="Arial Black"/>
      <family val="2"/>
    </font>
    <font>
      <sz val="11"/>
      <color indexed="8"/>
      <name val="Calibri"/>
      <family val="2"/>
      <scheme val="minor"/>
    </font>
    <font>
      <b/>
      <i/>
      <sz val="9"/>
      <color theme="1"/>
      <name val="Calibri"/>
      <family val="2"/>
    </font>
  </fonts>
  <fills count="17">
    <fill>
      <patternFill patternType="none"/>
    </fill>
    <fill>
      <patternFill patternType="gray125"/>
    </fill>
    <fill>
      <patternFill patternType="solid">
        <fgColor theme="2" tint="-0.49998474074526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42" fontId="1" fillId="0" borderId="0" applyFont="0" applyFill="0" applyBorder="0" applyAlignment="0" applyProtection="0"/>
    <xf numFmtId="0" fontId="8" fillId="0" borderId="0"/>
    <xf numFmtId="0" fontId="17" fillId="0" borderId="0"/>
    <xf numFmtId="0" fontId="26" fillId="0" borderId="0"/>
  </cellStyleXfs>
  <cellXfs count="99">
    <xf numFmtId="0" fontId="0" fillId="0" borderId="0" xfId="0"/>
    <xf numFmtId="0" fontId="4" fillId="0" borderId="0" xfId="0" applyFont="1" applyAlignment="1">
      <alignment horizontal="left" vertical="center"/>
    </xf>
    <xf numFmtId="0" fontId="10" fillId="0" borderId="0" xfId="0" applyFont="1" applyAlignment="1">
      <alignment horizontal="center" vertical="center"/>
    </xf>
    <xf numFmtId="0" fontId="10" fillId="0" borderId="0" xfId="0" applyFont="1"/>
    <xf numFmtId="0" fontId="4" fillId="0" borderId="0" xfId="0" applyFont="1"/>
    <xf numFmtId="9" fontId="4" fillId="0" borderId="0" xfId="1" applyFont="1"/>
    <xf numFmtId="0" fontId="3"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6" fillId="2" borderId="1" xfId="0" applyFont="1" applyFill="1" applyBorder="1" applyAlignment="1" applyProtection="1">
      <alignment horizontal="center" vertical="center" textRotation="90" wrapText="1"/>
      <protection hidden="1"/>
    </xf>
    <xf numFmtId="0" fontId="6" fillId="2" borderId="1" xfId="0" applyFont="1" applyFill="1" applyBorder="1" applyAlignment="1" applyProtection="1">
      <alignment horizontal="center" vertical="center" wrapText="1"/>
      <protection hidden="1"/>
    </xf>
    <xf numFmtId="0" fontId="7" fillId="6"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9" fillId="0" borderId="0" xfId="0" applyFont="1" applyProtection="1">
      <protection hidden="1"/>
    </xf>
    <xf numFmtId="0" fontId="0" fillId="0" borderId="0" xfId="0" applyProtection="1">
      <protection hidden="1"/>
    </xf>
    <xf numFmtId="0" fontId="12" fillId="0" borderId="0" xfId="0" applyFont="1" applyAlignment="1" applyProtection="1">
      <alignment horizontal="center"/>
      <protection hidden="1"/>
    </xf>
    <xf numFmtId="0" fontId="14" fillId="0" borderId="0" xfId="0" applyFont="1" applyProtection="1">
      <protection hidden="1"/>
    </xf>
    <xf numFmtId="0" fontId="6" fillId="0" borderId="0" xfId="0" applyFont="1" applyProtection="1">
      <protection hidden="1"/>
    </xf>
    <xf numFmtId="42" fontId="2" fillId="0" borderId="0" xfId="0" applyNumberFormat="1" applyFont="1" applyProtection="1">
      <protection hidden="1"/>
    </xf>
    <xf numFmtId="0" fontId="10" fillId="0" borderId="0" xfId="0" applyFont="1" applyAlignment="1">
      <alignment horizontal="left" vertical="center"/>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horizontal="left" vertical="center"/>
      <protection hidden="1"/>
    </xf>
    <xf numFmtId="0" fontId="19" fillId="0" borderId="1" xfId="0" applyFont="1" applyBorder="1" applyAlignment="1" applyProtection="1">
      <alignment horizontal="left" vertical="center"/>
      <protection hidden="1"/>
    </xf>
    <xf numFmtId="9" fontId="18" fillId="7" borderId="1" xfId="1" applyFont="1" applyFill="1" applyBorder="1" applyAlignment="1" applyProtection="1">
      <alignment horizontal="center" vertical="center"/>
      <protection hidden="1"/>
    </xf>
    <xf numFmtId="10" fontId="18" fillId="7" borderId="1" xfId="0" applyNumberFormat="1" applyFont="1" applyFill="1" applyBorder="1" applyAlignment="1" applyProtection="1">
      <alignment horizontal="center" vertical="center"/>
      <protection hidden="1"/>
    </xf>
    <xf numFmtId="42" fontId="18" fillId="7" borderId="1" xfId="2" applyFont="1" applyFill="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2" borderId="1" xfId="0" applyFont="1" applyFill="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10" fontId="9" fillId="0" borderId="0" xfId="1" applyNumberFormat="1" applyFont="1" applyProtection="1">
      <protection hidden="1"/>
    </xf>
    <xf numFmtId="0" fontId="5" fillId="0" borderId="0" xfId="0" applyFont="1" applyAlignment="1" applyProtection="1">
      <alignment vertical="center"/>
      <protection hidden="1"/>
    </xf>
    <xf numFmtId="0" fontId="15" fillId="11" borderId="1" xfId="0" applyFont="1" applyFill="1" applyBorder="1" applyAlignment="1" applyProtection="1">
      <alignment horizontal="center" vertical="center"/>
      <protection hidden="1"/>
    </xf>
    <xf numFmtId="0" fontId="5" fillId="0" borderId="0" xfId="0" applyFont="1" applyProtection="1">
      <protection hidden="1"/>
    </xf>
    <xf numFmtId="42" fontId="0" fillId="0" borderId="0" xfId="0" applyNumberFormat="1" applyProtection="1">
      <protection hidden="1"/>
    </xf>
    <xf numFmtId="0" fontId="15" fillId="11" borderId="1" xfId="0" applyFont="1" applyFill="1" applyBorder="1" applyAlignment="1" applyProtection="1">
      <alignment horizontal="center" vertical="center" wrapText="1"/>
      <protection hidden="1"/>
    </xf>
    <xf numFmtId="42" fontId="6" fillId="8" borderId="1" xfId="2" applyFont="1" applyFill="1" applyBorder="1" applyAlignment="1" applyProtection="1">
      <alignment horizontal="center" vertical="center" wrapText="1"/>
      <protection hidden="1"/>
    </xf>
    <xf numFmtId="4" fontId="18" fillId="7" borderId="1" xfId="0" applyNumberFormat="1" applyFont="1" applyFill="1" applyBorder="1" applyAlignment="1" applyProtection="1">
      <alignment horizontal="center" vertical="center"/>
      <protection hidden="1"/>
    </xf>
    <xf numFmtId="0" fontId="16" fillId="0" borderId="0" xfId="0" applyFont="1" applyProtection="1">
      <protection hidden="1"/>
    </xf>
    <xf numFmtId="0" fontId="7" fillId="0" borderId="0" xfId="0" applyFont="1" applyProtection="1">
      <protection hidden="1"/>
    </xf>
    <xf numFmtId="0" fontId="21" fillId="0" borderId="0" xfId="0" applyFont="1" applyAlignment="1" applyProtection="1">
      <alignment vertical="center"/>
      <protection hidden="1"/>
    </xf>
    <xf numFmtId="0" fontId="22" fillId="0" borderId="0" xfId="0" applyFont="1" applyProtection="1">
      <protection hidden="1"/>
    </xf>
    <xf numFmtId="0" fontId="23" fillId="0" borderId="0" xfId="0" applyFont="1" applyAlignment="1" applyProtection="1">
      <alignment horizontal="center"/>
      <protection hidden="1"/>
    </xf>
    <xf numFmtId="0" fontId="24" fillId="0" borderId="0" xfId="0" applyFont="1" applyProtection="1">
      <protection hidden="1"/>
    </xf>
    <xf numFmtId="164" fontId="12" fillId="0" borderId="0" xfId="1" applyNumberFormat="1" applyFont="1" applyAlignment="1" applyProtection="1">
      <alignment horizontal="center"/>
      <protection hidden="1"/>
    </xf>
    <xf numFmtId="10" fontId="9" fillId="0" borderId="1" xfId="1" applyNumberFormat="1" applyFont="1" applyBorder="1" applyAlignment="1" applyProtection="1">
      <alignment horizontal="center"/>
      <protection hidden="1"/>
    </xf>
    <xf numFmtId="10" fontId="12" fillId="0" borderId="1" xfId="1" applyNumberFormat="1" applyFont="1" applyBorder="1" applyAlignment="1" applyProtection="1">
      <alignment horizontal="center" vertical="center"/>
      <protection hidden="1"/>
    </xf>
    <xf numFmtId="0" fontId="20" fillId="11"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22" fillId="0" borderId="0" xfId="0" applyFont="1" applyAlignment="1" applyProtection="1">
      <alignment vertical="center"/>
      <protection hidden="1"/>
    </xf>
    <xf numFmtId="0" fontId="0" fillId="0" borderId="0" xfId="0" applyAlignment="1" applyProtection="1">
      <alignment horizontal="center"/>
      <protection hidden="1"/>
    </xf>
    <xf numFmtId="0" fontId="22" fillId="0" borderId="0" xfId="0" applyFont="1" applyAlignment="1" applyProtection="1">
      <alignment horizontal="center"/>
      <protection hidden="1"/>
    </xf>
    <xf numFmtId="0" fontId="20" fillId="11" borderId="1" xfId="0" applyFont="1" applyFill="1"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42" fontId="14" fillId="0" borderId="0" xfId="0" applyNumberFormat="1" applyFont="1" applyProtection="1">
      <protection hidden="1"/>
    </xf>
    <xf numFmtId="0" fontId="27" fillId="0" borderId="5" xfId="0" applyFont="1" applyBorder="1" applyAlignment="1">
      <alignment horizontal="left" vertical="center"/>
    </xf>
    <xf numFmtId="44" fontId="12" fillId="0" borderId="0" xfId="0" applyNumberFormat="1" applyFont="1" applyAlignment="1" applyProtection="1">
      <alignment horizontal="center"/>
      <protection hidden="1"/>
    </xf>
    <xf numFmtId="0" fontId="16" fillId="0" borderId="1" xfId="0" applyFont="1" applyBorder="1" applyAlignment="1" applyProtection="1">
      <alignment horizontal="center" vertical="center" wrapText="1"/>
      <protection hidden="1"/>
    </xf>
    <xf numFmtId="0" fontId="15" fillId="11" borderId="1" xfId="0" applyFont="1" applyFill="1" applyBorder="1" applyAlignment="1" applyProtection="1">
      <alignment horizontal="center" vertical="center"/>
      <protection hidden="1"/>
    </xf>
    <xf numFmtId="0" fontId="11" fillId="15" borderId="0" xfId="0" applyFont="1" applyFill="1" applyAlignment="1" applyProtection="1">
      <alignment horizontal="center" vertical="center"/>
      <protection hidden="1"/>
    </xf>
    <xf numFmtId="0" fontId="20" fillId="11" borderId="1" xfId="0" applyFont="1" applyFill="1" applyBorder="1" applyAlignment="1" applyProtection="1">
      <alignment horizontal="center" vertical="center" wrapText="1"/>
      <protection hidden="1"/>
    </xf>
    <xf numFmtId="0" fontId="12" fillId="0" borderId="2"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10" fontId="12" fillId="0" borderId="1" xfId="1" applyNumberFormat="1" applyFont="1" applyBorder="1" applyAlignment="1" applyProtection="1">
      <alignment horizontal="center" vertical="center"/>
      <protection hidden="1"/>
    </xf>
    <xf numFmtId="10" fontId="12" fillId="0" borderId="1" xfId="2" applyNumberFormat="1" applyFont="1" applyBorder="1" applyAlignment="1" applyProtection="1">
      <alignment horizontal="center" vertical="center"/>
      <protection hidden="1"/>
    </xf>
    <xf numFmtId="0" fontId="11" fillId="14" borderId="0" xfId="0" applyFont="1" applyFill="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1" fillId="0" borderId="1" xfId="0" applyFont="1" applyBorder="1" applyAlignment="1" applyProtection="1">
      <alignment horizontal="right" indent="1"/>
      <protection hidden="1"/>
    </xf>
    <xf numFmtId="0" fontId="13" fillId="9" borderId="1" xfId="0" applyFont="1" applyFill="1" applyBorder="1" applyAlignment="1" applyProtection="1">
      <alignment horizontal="center" vertical="center"/>
      <protection hidden="1"/>
    </xf>
    <xf numFmtId="42" fontId="12" fillId="0" borderId="2" xfId="0" applyNumberFormat="1" applyFont="1" applyBorder="1" applyAlignment="1" applyProtection="1">
      <alignment horizontal="center" vertical="center"/>
      <protection hidden="1"/>
    </xf>
    <xf numFmtId="42" fontId="12" fillId="0" borderId="3" xfId="0" applyNumberFormat="1" applyFont="1" applyBorder="1" applyAlignment="1" applyProtection="1">
      <alignment horizontal="center" vertical="center"/>
      <protection hidden="1"/>
    </xf>
    <xf numFmtId="42" fontId="12" fillId="0" borderId="4" xfId="0" applyNumberFormat="1" applyFont="1" applyBorder="1" applyAlignment="1" applyProtection="1">
      <alignment horizontal="center" vertical="center"/>
      <protection hidden="1"/>
    </xf>
    <xf numFmtId="0" fontId="13" fillId="10" borderId="1" xfId="0" applyFont="1" applyFill="1" applyBorder="1" applyAlignment="1" applyProtection="1">
      <alignment horizontal="center" vertical="center"/>
      <protection hidden="1"/>
    </xf>
    <xf numFmtId="0" fontId="13" fillId="11" borderId="1" xfId="0" applyFont="1" applyFill="1" applyBorder="1" applyAlignment="1" applyProtection="1">
      <alignment horizontal="center" vertical="center"/>
      <protection hidden="1"/>
    </xf>
    <xf numFmtId="0" fontId="13" fillId="13"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6" fillId="15" borderId="0" xfId="0" applyFont="1" applyFill="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10" fontId="0" fillId="0" borderId="1" xfId="2" applyNumberFormat="1" applyFont="1" applyBorder="1" applyAlignment="1" applyProtection="1">
      <alignment horizontal="center" vertical="center"/>
      <protection hidden="1"/>
    </xf>
    <xf numFmtId="42" fontId="0" fillId="0" borderId="1" xfId="2" applyFont="1" applyBorder="1" applyAlignment="1" applyProtection="1">
      <alignment horizontal="center" vertical="center"/>
      <protection hidden="1"/>
    </xf>
    <xf numFmtId="0" fontId="25" fillId="12" borderId="0" xfId="0" applyFont="1" applyFill="1" applyAlignment="1" applyProtection="1">
      <alignment horizontal="center" vertical="center"/>
      <protection hidden="1"/>
    </xf>
    <xf numFmtId="0" fontId="20" fillId="11" borderId="1" xfId="0" applyFont="1" applyFill="1" applyBorder="1" applyAlignment="1" applyProtection="1">
      <alignment horizontal="center" vertical="center"/>
      <protection hidden="1"/>
    </xf>
    <xf numFmtId="0" fontId="9" fillId="9" borderId="1" xfId="0" applyFont="1" applyFill="1" applyBorder="1" applyAlignment="1" applyProtection="1">
      <alignment horizontal="center" vertical="center"/>
      <protection hidden="1"/>
    </xf>
    <xf numFmtId="0" fontId="16" fillId="14" borderId="0" xfId="0" applyFont="1" applyFill="1" applyAlignment="1" applyProtection="1">
      <alignment horizontal="center" vertical="center"/>
      <protection hidden="1"/>
    </xf>
    <xf numFmtId="0" fontId="0" fillId="0" borderId="1" xfId="0" applyBorder="1" applyAlignment="1" applyProtection="1">
      <alignment horizontal="center" vertical="center"/>
      <protection hidden="1"/>
    </xf>
    <xf numFmtId="42" fontId="0" fillId="0" borderId="2" xfId="0" applyNumberFormat="1" applyBorder="1" applyAlignment="1" applyProtection="1">
      <alignment horizontal="center" vertical="center"/>
      <protection hidden="1"/>
    </xf>
    <xf numFmtId="42" fontId="0" fillId="0" borderId="3" xfId="0" applyNumberFormat="1" applyBorder="1" applyAlignment="1" applyProtection="1">
      <alignment horizontal="center" vertical="center"/>
      <protection hidden="1"/>
    </xf>
    <xf numFmtId="42" fontId="0" fillId="0" borderId="4" xfId="0" applyNumberFormat="1" applyBorder="1" applyAlignment="1" applyProtection="1">
      <alignment horizontal="center" vertical="center"/>
      <protection hidden="1"/>
    </xf>
    <xf numFmtId="0" fontId="9" fillId="10" borderId="1" xfId="0" applyFont="1" applyFill="1" applyBorder="1" applyAlignment="1" applyProtection="1">
      <alignment horizontal="center" vertical="center"/>
      <protection hidden="1"/>
    </xf>
    <xf numFmtId="0" fontId="9" fillId="11" borderId="1" xfId="0"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16" fillId="0" borderId="1" xfId="0" applyFont="1" applyBorder="1" applyAlignment="1" applyProtection="1">
      <alignment horizontal="right" indent="1"/>
      <protection hidden="1"/>
    </xf>
    <xf numFmtId="0" fontId="16" fillId="16" borderId="0" xfId="0" applyFont="1" applyFill="1" applyAlignment="1" applyProtection="1">
      <alignment horizontal="center" vertical="center"/>
      <protection hidden="1"/>
    </xf>
    <xf numFmtId="42" fontId="12" fillId="0" borderId="1" xfId="2" applyFont="1" applyBorder="1" applyAlignment="1" applyProtection="1">
      <alignment horizontal="center" vertical="center"/>
      <protection hidden="1"/>
    </xf>
  </cellXfs>
  <cellStyles count="6">
    <cellStyle name="Moneda [0]" xfId="2" builtinId="7"/>
    <cellStyle name="Normal" xfId="0" builtinId="0"/>
    <cellStyle name="Normal 2" xfId="4" xr:uid="{715B68AA-287D-428B-86DE-2AF9B8798D55}"/>
    <cellStyle name="Normal 2 2 10 2" xfId="3" xr:uid="{38388313-1C8E-4CEC-B73A-419BA53888BE}"/>
    <cellStyle name="Normal 3" xfId="5" xr:uid="{9C0DA042-1881-44C3-A046-38DBB628DE25}"/>
    <cellStyle name="Porcentaje" xfId="1" builtinId="5"/>
  </cellStyles>
  <dxfs count="0"/>
  <tableStyles count="0" defaultTableStyle="TableStyleMedium2" defaultPivotStyle="PivotStyleLight16"/>
  <colors>
    <mruColors>
      <color rgb="FFF7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E31-4C60-A7A0-098E15DCDD7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E31-4C60-A7A0-098E15DCDD7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E31-4C60-A7A0-098E15DCDD7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E31-4C60-A7A0-098E15DCDD7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E31-4C60-A7A0-098E15DCDD7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E31-4C60-A7A0-098E15DCDD7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'PDM ACUM.'!$D$32:$F$35</c:f>
              <c:strCache>
                <c:ptCount val="3"/>
                <c:pt idx="0">
                  <c:v>Ejecutado entre el 80% y 100%</c:v>
                </c:pt>
                <c:pt idx="1">
                  <c:v>Ejecutado entre 40% y 79%</c:v>
                </c:pt>
                <c:pt idx="2">
                  <c:v>Ejecutado entre 0% y 39%</c:v>
                </c:pt>
              </c:strCache>
            </c:strRef>
          </c:cat>
          <c:val>
            <c:numRef>
              <c:f>'PDM ACUM.'!$H$32:$H$35</c:f>
              <c:numCache>
                <c:formatCode>0.00%</c:formatCode>
                <c:ptCount val="3"/>
                <c:pt idx="0">
                  <c:v>7.3643410852713184E-2</c:v>
                </c:pt>
                <c:pt idx="1">
                  <c:v>5.8139534883720929E-2</c:v>
                </c:pt>
                <c:pt idx="2">
                  <c:v>0.86821705426356588</c:v>
                </c:pt>
              </c:numCache>
            </c:numRef>
          </c:val>
          <c:extLst>
            <c:ext xmlns:c16="http://schemas.microsoft.com/office/drawing/2014/chart" uri="{C3380CC4-5D6E-409C-BE32-E72D297353CC}">
              <c16:uniqueId val="{00000008-6E31-4C60-A7A0-098E15DCDD7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0AF-44BD-9FC3-C7483F45E09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0AF-44BD-9FC3-C7483F45E09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0AF-44BD-9FC3-C7483F45E09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0AF-44BD-9FC3-C7483F45E09A}"/>
                </c:ext>
              </c:extLst>
            </c:dLbl>
            <c:dLbl>
              <c:idx val="1"/>
              <c:delete val="1"/>
              <c:extLst>
                <c:ext xmlns:c15="http://schemas.microsoft.com/office/drawing/2012/chart" uri="{CE6537A1-D6FC-4f65-9D91-7224C49458BB}"/>
                <c:ext xmlns:c16="http://schemas.microsoft.com/office/drawing/2014/chart" uri="{C3380CC4-5D6E-409C-BE32-E72D297353CC}">
                  <c16:uniqueId val="{00000003-80AF-44BD-9FC3-C7483F45E09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0AF-44BD-9FC3-C7483F45E09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ACUM.'!$D$75:$F$77</c:f>
              <c:strCache>
                <c:ptCount val="3"/>
                <c:pt idx="0">
                  <c:v>Ejecutado entre el 80% y 100%</c:v>
                </c:pt>
                <c:pt idx="1">
                  <c:v>Ejecutado entre 40% y 79%</c:v>
                </c:pt>
                <c:pt idx="2">
                  <c:v>Ejecutado entre 0% y 39%</c:v>
                </c:pt>
              </c:strCache>
            </c:strRef>
          </c:cat>
          <c:val>
            <c:numRef>
              <c:f>'SECTOR ACUM.'!$H$75:$H$77</c:f>
              <c:numCache>
                <c:formatCode>0.00%</c:formatCode>
                <c:ptCount val="3"/>
                <c:pt idx="0">
                  <c:v>3.5714285714285712E-2</c:v>
                </c:pt>
                <c:pt idx="1">
                  <c:v>0</c:v>
                </c:pt>
                <c:pt idx="2">
                  <c:v>0.9642857142857143</c:v>
                </c:pt>
              </c:numCache>
            </c:numRef>
          </c:val>
          <c:extLst>
            <c:ext xmlns:c16="http://schemas.microsoft.com/office/drawing/2014/chart" uri="{C3380CC4-5D6E-409C-BE32-E72D297353CC}">
              <c16:uniqueId val="{00000008-80AF-44BD-9FC3-C7483F45E09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759-4CF9-A193-588616D9DD1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759-4CF9-A193-588616D9DD1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759-4CF9-A193-588616D9DD18}"/>
              </c:ext>
            </c:extLst>
          </c:dPt>
          <c:dLbls>
            <c:dLbl>
              <c:idx val="0"/>
              <c:layout>
                <c:manualLayout>
                  <c:x val="1.634246213774233E-2"/>
                  <c:y val="-3.4144418121200032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59-4CF9-A193-588616D9DD18}"/>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3759-4CF9-A193-588616D9DD18}"/>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3759-4CF9-A193-588616D9DD1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ACUM.'!$D$95:$F$97</c:f>
              <c:strCache>
                <c:ptCount val="3"/>
                <c:pt idx="0">
                  <c:v>Ejecutado entre el 80% y 100%</c:v>
                </c:pt>
                <c:pt idx="1">
                  <c:v>Ejecutado entre 40% y 79%</c:v>
                </c:pt>
                <c:pt idx="2">
                  <c:v>Ejecutado entre 0% y 39%</c:v>
                </c:pt>
              </c:strCache>
            </c:strRef>
          </c:cat>
          <c:val>
            <c:numRef>
              <c:f>'SECTOR ACUM.'!$H$95:$H$97</c:f>
              <c:numCache>
                <c:formatCode>0.00%</c:formatCode>
                <c:ptCount val="3"/>
                <c:pt idx="0">
                  <c:v>0.2</c:v>
                </c:pt>
                <c:pt idx="1">
                  <c:v>0.04</c:v>
                </c:pt>
                <c:pt idx="2">
                  <c:v>0.76</c:v>
                </c:pt>
              </c:numCache>
            </c:numRef>
          </c:val>
          <c:extLst>
            <c:ext xmlns:c16="http://schemas.microsoft.com/office/drawing/2014/chart" uri="{C3380CC4-5D6E-409C-BE32-E72D297353CC}">
              <c16:uniqueId val="{00000008-3759-4CF9-A193-588616D9DD1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FF-4F80-BAF4-390962647EE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FF-4F80-BAF4-390962647EE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8FF-4F80-BAF4-390962647EE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C8FF-4F80-BAF4-390962647EEF}"/>
                </c:ext>
              </c:extLst>
            </c:dLbl>
            <c:dLbl>
              <c:idx val="1"/>
              <c:delete val="1"/>
              <c:extLst>
                <c:ext xmlns:c15="http://schemas.microsoft.com/office/drawing/2012/chart" uri="{CE6537A1-D6FC-4f65-9D91-7224C49458BB}"/>
                <c:ext xmlns:c16="http://schemas.microsoft.com/office/drawing/2014/chart" uri="{C3380CC4-5D6E-409C-BE32-E72D297353CC}">
                  <c16:uniqueId val="{00000003-C8FF-4F80-BAF4-390962647EEF}"/>
                </c:ext>
              </c:extLst>
            </c:dLbl>
            <c:dLbl>
              <c:idx val="2"/>
              <c:layout>
                <c:manualLayout>
                  <c:x val="-0.15080961188080935"/>
                  <c:y val="-7.059427691375296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manualLayout>
                      <c:w val="8.2786674395048832E-2"/>
                      <c:h val="5.6406759257646995E-2"/>
                    </c:manualLayout>
                  </c15:layout>
                </c:ext>
                <c:ext xmlns:c16="http://schemas.microsoft.com/office/drawing/2014/chart" uri="{C3380CC4-5D6E-409C-BE32-E72D297353CC}">
                  <c16:uniqueId val="{00000005-C8FF-4F80-BAF4-390962647EE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ACUM.'!$D$115:$F$117</c:f>
              <c:strCache>
                <c:ptCount val="3"/>
                <c:pt idx="0">
                  <c:v>Ejecutado entre el 80% y 100%</c:v>
                </c:pt>
                <c:pt idx="1">
                  <c:v>Ejecutado entre 40% y 79%</c:v>
                </c:pt>
                <c:pt idx="2">
                  <c:v>Ejecutado entre 0% y 39%</c:v>
                </c:pt>
              </c:strCache>
            </c:strRef>
          </c:cat>
          <c:val>
            <c:numRef>
              <c:f>'SECTOR ACUM.'!$H$115:$H$117</c:f>
              <c:numCache>
                <c:formatCode>0.00%</c:formatCode>
                <c:ptCount val="3"/>
                <c:pt idx="0">
                  <c:v>6.25E-2</c:v>
                </c:pt>
                <c:pt idx="1">
                  <c:v>0</c:v>
                </c:pt>
                <c:pt idx="2">
                  <c:v>0.9375</c:v>
                </c:pt>
              </c:numCache>
            </c:numRef>
          </c:val>
          <c:extLst>
            <c:ext xmlns:c16="http://schemas.microsoft.com/office/drawing/2014/chart" uri="{C3380CC4-5D6E-409C-BE32-E72D297353CC}">
              <c16:uniqueId val="{00000008-C8FF-4F80-BAF4-390962647EE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7F-4789-8E03-2DC4BA8E1B0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7F-4789-8E03-2DC4BA8E1B0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7F-4789-8E03-2DC4BA8E1B05}"/>
              </c:ext>
            </c:extLst>
          </c:dPt>
          <c:dLbls>
            <c:dLbl>
              <c:idx val="0"/>
              <c:layout>
                <c:manualLayout>
                  <c:x val="5.9693146134919897E-2"/>
                  <c:y val="-3.3749048165713863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7F-4789-8E03-2DC4BA8E1B0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67F-4789-8E03-2DC4BA8E1B0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7F-4789-8E03-2DC4BA8E1B0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ACUM.'!$D$135:$F$137</c:f>
              <c:strCache>
                <c:ptCount val="3"/>
                <c:pt idx="0">
                  <c:v>Ejecutado entre el 80% y 100%</c:v>
                </c:pt>
                <c:pt idx="1">
                  <c:v>Ejecutado entre 40% y 79%</c:v>
                </c:pt>
                <c:pt idx="2">
                  <c:v>Ejecutado entre 0% y 39%</c:v>
                </c:pt>
              </c:strCache>
            </c:strRef>
          </c:cat>
          <c:val>
            <c:numRef>
              <c:f>'SECTOR ACUM.'!$H$135:$H$137</c:f>
              <c:numCache>
                <c:formatCode>0.00%</c:formatCode>
                <c:ptCount val="3"/>
                <c:pt idx="0">
                  <c:v>0.04</c:v>
                </c:pt>
                <c:pt idx="1">
                  <c:v>0.08</c:v>
                </c:pt>
                <c:pt idx="2">
                  <c:v>0.88</c:v>
                </c:pt>
              </c:numCache>
            </c:numRef>
          </c:val>
          <c:extLst>
            <c:ext xmlns:c16="http://schemas.microsoft.com/office/drawing/2014/chart" uri="{C3380CC4-5D6E-409C-BE32-E72D297353CC}">
              <c16:uniqueId val="{00000008-A67F-4789-8E03-2DC4BA8E1B0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6BC-4BB1-A448-2A41BDB1F3F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6BC-4BB1-A448-2A41BDB1F3F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6BC-4BB1-A448-2A41BDB1F3F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6BC-4BB1-A448-2A41BDB1F3F2}"/>
                </c:ext>
              </c:extLst>
            </c:dLbl>
            <c:dLbl>
              <c:idx val="1"/>
              <c:layout>
                <c:manualLayout>
                  <c:x val="2.2152406946587686E-2"/>
                  <c:y val="-8.9478779089576053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C-4BB1-A448-2A41BDB1F3F2}"/>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26BC-4BB1-A448-2A41BDB1F3F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ACUM.'!$D$155:$F$157</c:f>
              <c:strCache>
                <c:ptCount val="3"/>
                <c:pt idx="0">
                  <c:v>Ejecutado entre el 80% y 100%</c:v>
                </c:pt>
                <c:pt idx="1">
                  <c:v>Ejecutado entre 40% y 79%</c:v>
                </c:pt>
                <c:pt idx="2">
                  <c:v>Ejecutado entre 0% y 39%</c:v>
                </c:pt>
              </c:strCache>
            </c:strRef>
          </c:cat>
          <c:val>
            <c:numRef>
              <c:f>'SECTOR ACUM.'!$H$155:$H$157</c:f>
              <c:numCache>
                <c:formatCode>0.00%</c:formatCode>
                <c:ptCount val="3"/>
                <c:pt idx="0">
                  <c:v>0.27777777777777779</c:v>
                </c:pt>
                <c:pt idx="1">
                  <c:v>0.1111111111111111</c:v>
                </c:pt>
                <c:pt idx="2">
                  <c:v>0.61111111111111116</c:v>
                </c:pt>
              </c:numCache>
            </c:numRef>
          </c:val>
          <c:extLst>
            <c:ext xmlns:c16="http://schemas.microsoft.com/office/drawing/2014/chart" uri="{C3380CC4-5D6E-409C-BE32-E72D297353CC}">
              <c16:uniqueId val="{00000008-26BC-4BB1-A448-2A41BDB1F3F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7B5-4CFC-88FE-23D7DD776AD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7B5-4CFC-88FE-23D7DD776AD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7B5-4CFC-88FE-23D7DD776AD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7B5-4CFC-88FE-23D7DD776AD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7B5-4CFC-88FE-23D7DD776AD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7B5-4CFC-88FE-23D7DD776AD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ACUM.'!$D$175:$F$177</c:f>
              <c:strCache>
                <c:ptCount val="3"/>
                <c:pt idx="0">
                  <c:v>Ejecutado entre el 80% y 100%</c:v>
                </c:pt>
                <c:pt idx="1">
                  <c:v>Ejecutado entre 40% y 79%</c:v>
                </c:pt>
                <c:pt idx="2">
                  <c:v>Ejecutado entre 0% y 39%</c:v>
                </c:pt>
              </c:strCache>
            </c:strRef>
          </c:cat>
          <c:val>
            <c:numRef>
              <c:f>'SECTOR ACUM.'!$H$175:$H$177</c:f>
              <c:numCache>
                <c:formatCode>0.00%</c:formatCode>
                <c:ptCount val="3"/>
                <c:pt idx="0">
                  <c:v>0.11764705882352941</c:v>
                </c:pt>
                <c:pt idx="1">
                  <c:v>0.11764705882352941</c:v>
                </c:pt>
                <c:pt idx="2">
                  <c:v>0.76470588235294112</c:v>
                </c:pt>
              </c:numCache>
            </c:numRef>
          </c:val>
          <c:extLst>
            <c:ext xmlns:c16="http://schemas.microsoft.com/office/drawing/2014/chart" uri="{C3380CC4-5D6E-409C-BE32-E72D297353CC}">
              <c16:uniqueId val="{00000008-E7B5-4CFC-88FE-23D7DD776AD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5CA-4386-A6B0-1A09CE79F20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5CA-4386-A6B0-1A09CE79F20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5CA-4386-A6B0-1A09CE79F20B}"/>
              </c:ext>
            </c:extLst>
          </c:dPt>
          <c:dLbls>
            <c:dLbl>
              <c:idx val="0"/>
              <c:delete val="1"/>
              <c:extLst>
                <c:ext xmlns:c15="http://schemas.microsoft.com/office/drawing/2012/chart" uri="{CE6537A1-D6FC-4f65-9D91-7224C49458BB}"/>
                <c:ext xmlns:c16="http://schemas.microsoft.com/office/drawing/2014/chart" uri="{C3380CC4-5D6E-409C-BE32-E72D297353CC}">
                  <c16:uniqueId val="{00000001-45CA-4386-A6B0-1A09CE79F20B}"/>
                </c:ext>
              </c:extLst>
            </c:dLbl>
            <c:dLbl>
              <c:idx val="1"/>
              <c:delete val="1"/>
              <c:extLst>
                <c:ext xmlns:c15="http://schemas.microsoft.com/office/drawing/2012/chart" uri="{CE6537A1-D6FC-4f65-9D91-7224C49458BB}"/>
                <c:ext xmlns:c16="http://schemas.microsoft.com/office/drawing/2014/chart" uri="{C3380CC4-5D6E-409C-BE32-E72D297353CC}">
                  <c16:uniqueId val="{00000003-45CA-4386-A6B0-1A09CE79F20B}"/>
                </c:ext>
              </c:extLst>
            </c:dLbl>
            <c:dLbl>
              <c:idx val="2"/>
              <c:layout>
                <c:manualLayout>
                  <c:x val="0.27834938192062419"/>
                  <c:y val="-0.1288188561884287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CA-4386-A6B0-1A09CE79F20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ACUM.'!$D$195:$F$197</c:f>
              <c:strCache>
                <c:ptCount val="3"/>
                <c:pt idx="0">
                  <c:v>Ejecutado entre el 80% y 100%</c:v>
                </c:pt>
                <c:pt idx="1">
                  <c:v>Ejecutado entre 40% y 79%</c:v>
                </c:pt>
                <c:pt idx="2">
                  <c:v>Ejecutado entre 0% y 39%</c:v>
                </c:pt>
              </c:strCache>
            </c:strRef>
          </c:cat>
          <c:val>
            <c:numRef>
              <c:f>'SECTOR ACUM.'!$H$195:$H$197</c:f>
              <c:numCache>
                <c:formatCode>0.00%</c:formatCode>
                <c:ptCount val="3"/>
                <c:pt idx="0">
                  <c:v>0</c:v>
                </c:pt>
                <c:pt idx="1">
                  <c:v>0</c:v>
                </c:pt>
                <c:pt idx="2">
                  <c:v>1</c:v>
                </c:pt>
              </c:numCache>
            </c:numRef>
          </c:val>
          <c:extLst>
            <c:ext xmlns:c16="http://schemas.microsoft.com/office/drawing/2014/chart" uri="{C3380CC4-5D6E-409C-BE32-E72D297353CC}">
              <c16:uniqueId val="{00000008-45CA-4386-A6B0-1A09CE79F20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2458498600600403"/>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3E1-45EB-BB43-DB5569E4568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3E1-45EB-BB43-DB5569E4568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3E1-45EB-BB43-DB5569E4568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3E1-45EB-BB43-DB5569E45689}"/>
                </c:ext>
              </c:extLst>
            </c:dLbl>
            <c:dLbl>
              <c:idx val="1"/>
              <c:layout>
                <c:manualLayout>
                  <c:x val="1.8346503333396918E-2"/>
                  <c:y val="-7.0207566923143963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E1-45EB-BB43-DB5569E45689}"/>
                </c:ext>
              </c:extLst>
            </c:dLbl>
            <c:dLbl>
              <c:idx val="2"/>
              <c:layout>
                <c:manualLayout>
                  <c:x val="-9.4386996097927597E-2"/>
                  <c:y val="-7.51570658939711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E1-45EB-BB43-DB5569E4568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ACUM.'!$D$37:$F$39</c:f>
              <c:strCache>
                <c:ptCount val="3"/>
                <c:pt idx="0">
                  <c:v>Ejecutado entre el 80% y 100%</c:v>
                </c:pt>
                <c:pt idx="1">
                  <c:v>Ejecutado entre 40% y 79%</c:v>
                </c:pt>
                <c:pt idx="2">
                  <c:v>Ejecutado entre 0% y 39%</c:v>
                </c:pt>
              </c:strCache>
            </c:strRef>
          </c:cat>
          <c:val>
            <c:numRef>
              <c:f>'LÍNEA ACUM.'!$H$37:$H$39</c:f>
              <c:numCache>
                <c:formatCode>0.00%</c:formatCode>
                <c:ptCount val="3"/>
                <c:pt idx="0">
                  <c:v>0.05</c:v>
                </c:pt>
                <c:pt idx="1">
                  <c:v>0.05</c:v>
                </c:pt>
                <c:pt idx="2">
                  <c:v>0.9</c:v>
                </c:pt>
              </c:numCache>
            </c:numRef>
          </c:val>
          <c:extLst>
            <c:ext xmlns:c16="http://schemas.microsoft.com/office/drawing/2014/chart" uri="{C3380CC4-5D6E-409C-BE32-E72D297353CC}">
              <c16:uniqueId val="{00000008-D3E1-45EB-BB43-DB5569E4568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C34-4C29-BC4D-7F4BE0BA8F2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C34-4C29-BC4D-7F4BE0BA8F2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C34-4C29-BC4D-7F4BE0BA8F2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C34-4C29-BC4D-7F4BE0BA8F20}"/>
                </c:ext>
              </c:extLst>
            </c:dLbl>
            <c:dLbl>
              <c:idx val="1"/>
              <c:delete val="1"/>
              <c:extLst>
                <c:ext xmlns:c15="http://schemas.microsoft.com/office/drawing/2012/chart" uri="{CE6537A1-D6FC-4f65-9D91-7224C49458BB}"/>
                <c:ext xmlns:c16="http://schemas.microsoft.com/office/drawing/2014/chart" uri="{C3380CC4-5D6E-409C-BE32-E72D297353CC}">
                  <c16:uniqueId val="{00000003-7C34-4C29-BC4D-7F4BE0BA8F20}"/>
                </c:ext>
              </c:extLst>
            </c:dLbl>
            <c:dLbl>
              <c:idx val="2"/>
              <c:layout>
                <c:manualLayout>
                  <c:x val="-0.10097769395905375"/>
                  <c:y val="-6.3232609263616693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34-4C29-BC4D-7F4BE0BA8F2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ACUM.'!$D$215:$F$217</c:f>
              <c:strCache>
                <c:ptCount val="3"/>
                <c:pt idx="0">
                  <c:v>Ejecutado entre el 80% y 100%</c:v>
                </c:pt>
                <c:pt idx="1">
                  <c:v>Ejecutado entre 40% y 79%</c:v>
                </c:pt>
                <c:pt idx="2">
                  <c:v>Ejecutado entre 0% y 39%</c:v>
                </c:pt>
              </c:strCache>
            </c:strRef>
          </c:cat>
          <c:val>
            <c:numRef>
              <c:f>'SECTOR ACUM.'!$H$215:$H$217</c:f>
              <c:numCache>
                <c:formatCode>0.00%</c:formatCode>
                <c:ptCount val="3"/>
                <c:pt idx="0">
                  <c:v>0.1</c:v>
                </c:pt>
                <c:pt idx="1">
                  <c:v>0</c:v>
                </c:pt>
                <c:pt idx="2">
                  <c:v>0.9</c:v>
                </c:pt>
              </c:numCache>
            </c:numRef>
          </c:val>
          <c:extLst>
            <c:ext xmlns:c16="http://schemas.microsoft.com/office/drawing/2014/chart" uri="{C3380CC4-5D6E-409C-BE32-E72D297353CC}">
              <c16:uniqueId val="{00000008-7C34-4C29-BC4D-7F4BE0BA8F2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24-4B13-A476-D804C76EC41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24-4B13-A476-D804C76EC41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24-4B13-A476-D804C76EC41E}"/>
              </c:ext>
            </c:extLst>
          </c:dPt>
          <c:dLbls>
            <c:dLbl>
              <c:idx val="0"/>
              <c:delete val="1"/>
              <c:extLst>
                <c:ext xmlns:c15="http://schemas.microsoft.com/office/drawing/2012/chart" uri="{CE6537A1-D6FC-4f65-9D91-7224C49458BB}"/>
                <c:ext xmlns:c16="http://schemas.microsoft.com/office/drawing/2014/chart" uri="{C3380CC4-5D6E-409C-BE32-E72D297353CC}">
                  <c16:uniqueId val="{00000001-A524-4B13-A476-D804C76EC41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24-4B13-A476-D804C76EC41E}"/>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24-4B13-A476-D804C76EC41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ACUM.'!$D$235:$F$237</c:f>
              <c:strCache>
                <c:ptCount val="3"/>
                <c:pt idx="0">
                  <c:v>Ejecutado entre el 80% y 100%</c:v>
                </c:pt>
                <c:pt idx="1">
                  <c:v>Ejecutado entre 40% y 79%</c:v>
                </c:pt>
                <c:pt idx="2">
                  <c:v>Ejecutado entre 0% y 39%</c:v>
                </c:pt>
              </c:strCache>
            </c:strRef>
          </c:cat>
          <c:val>
            <c:numRef>
              <c:f>'SECTOR ACUM.'!$H$235:$H$237</c:f>
              <c:numCache>
                <c:formatCode>0.00%</c:formatCode>
                <c:ptCount val="3"/>
                <c:pt idx="0">
                  <c:v>0</c:v>
                </c:pt>
                <c:pt idx="1">
                  <c:v>0.38461538461538464</c:v>
                </c:pt>
                <c:pt idx="2">
                  <c:v>0.61538461538461542</c:v>
                </c:pt>
              </c:numCache>
            </c:numRef>
          </c:val>
          <c:extLst>
            <c:ext xmlns:c16="http://schemas.microsoft.com/office/drawing/2014/chart" uri="{C3380CC4-5D6E-409C-BE32-E72D297353CC}">
              <c16:uniqueId val="{00000008-A524-4B13-A476-D804C76EC41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36E-4364-8C51-EAD8C39CCBA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36E-4364-8C51-EAD8C39CCBA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36E-4364-8C51-EAD8C39CCBA8}"/>
              </c:ext>
            </c:extLst>
          </c:dPt>
          <c:dLbls>
            <c:dLbl>
              <c:idx val="0"/>
              <c:delete val="1"/>
              <c:extLst>
                <c:ext xmlns:c15="http://schemas.microsoft.com/office/drawing/2012/chart" uri="{CE6537A1-D6FC-4f65-9D91-7224C49458BB}"/>
                <c:ext xmlns:c16="http://schemas.microsoft.com/office/drawing/2014/chart" uri="{C3380CC4-5D6E-409C-BE32-E72D297353CC}">
                  <c16:uniqueId val="{00000001-936E-4364-8C51-EAD8C39CCBA8}"/>
                </c:ext>
              </c:extLst>
            </c:dLbl>
            <c:dLbl>
              <c:idx val="1"/>
              <c:delete val="1"/>
              <c:extLst>
                <c:ext xmlns:c15="http://schemas.microsoft.com/office/drawing/2012/chart" uri="{CE6537A1-D6FC-4f65-9D91-7224C49458BB}"/>
                <c:ext xmlns:c16="http://schemas.microsoft.com/office/drawing/2014/chart" uri="{C3380CC4-5D6E-409C-BE32-E72D297353CC}">
                  <c16:uniqueId val="{00000003-936E-4364-8C51-EAD8C39CCBA8}"/>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936E-4364-8C51-EAD8C39CCBA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ACUM.'!$D$255:$F$257</c:f>
              <c:strCache>
                <c:ptCount val="3"/>
                <c:pt idx="0">
                  <c:v>Ejecutado entre el 80% y 100%</c:v>
                </c:pt>
                <c:pt idx="1">
                  <c:v>Ejecutado entre 40% y 79%</c:v>
                </c:pt>
                <c:pt idx="2">
                  <c:v>Ejecutado entre 0% y 39%</c:v>
                </c:pt>
              </c:strCache>
            </c:strRef>
          </c:cat>
          <c:val>
            <c:numRef>
              <c:f>'SECTOR ACUM.'!$H$255:$H$257</c:f>
              <c:numCache>
                <c:formatCode>0.00%</c:formatCode>
                <c:ptCount val="3"/>
                <c:pt idx="0">
                  <c:v>0</c:v>
                </c:pt>
                <c:pt idx="1">
                  <c:v>0</c:v>
                </c:pt>
                <c:pt idx="2">
                  <c:v>1</c:v>
                </c:pt>
              </c:numCache>
            </c:numRef>
          </c:val>
          <c:extLst>
            <c:ext xmlns:c16="http://schemas.microsoft.com/office/drawing/2014/chart" uri="{C3380CC4-5D6E-409C-BE32-E72D297353CC}">
              <c16:uniqueId val="{00000008-936E-4364-8C51-EAD8C39CCBA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72-4836-9FA5-58092CAE37F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72-4836-9FA5-58092CAE37F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72-4836-9FA5-58092CAE37F1}"/>
              </c:ext>
            </c:extLst>
          </c:dPt>
          <c:dLbls>
            <c:dLbl>
              <c:idx val="0"/>
              <c:delete val="1"/>
              <c:extLst>
                <c:ext xmlns:c15="http://schemas.microsoft.com/office/drawing/2012/chart" uri="{CE6537A1-D6FC-4f65-9D91-7224C49458BB}"/>
                <c:ext xmlns:c16="http://schemas.microsoft.com/office/drawing/2014/chart" uri="{C3380CC4-5D6E-409C-BE32-E72D297353CC}">
                  <c16:uniqueId val="{00000001-9D72-4836-9FA5-58092CAE37F1}"/>
                </c:ext>
              </c:extLst>
            </c:dLbl>
            <c:dLbl>
              <c:idx val="1"/>
              <c:delete val="1"/>
              <c:extLst>
                <c:ext xmlns:c15="http://schemas.microsoft.com/office/drawing/2012/chart" uri="{CE6537A1-D6FC-4f65-9D91-7224C49458BB}"/>
                <c:ext xmlns:c16="http://schemas.microsoft.com/office/drawing/2014/chart" uri="{C3380CC4-5D6E-409C-BE32-E72D297353CC}">
                  <c16:uniqueId val="{00000003-9D72-4836-9FA5-58092CAE37F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9D72-4836-9FA5-58092CAE37F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ACUM.'!$D$275:$F$277</c:f>
              <c:strCache>
                <c:ptCount val="3"/>
                <c:pt idx="0">
                  <c:v>Ejecutado entre el 80% y 100%</c:v>
                </c:pt>
                <c:pt idx="1">
                  <c:v>Ejecutado entre 40% y 79%</c:v>
                </c:pt>
                <c:pt idx="2">
                  <c:v>Ejecutado entre 0% y 39%</c:v>
                </c:pt>
              </c:strCache>
            </c:strRef>
          </c:cat>
          <c:val>
            <c:numRef>
              <c:f>'SECTOR ACUM.'!$H$275:$H$277</c:f>
              <c:numCache>
                <c:formatCode>0.00%</c:formatCode>
                <c:ptCount val="3"/>
                <c:pt idx="0">
                  <c:v>0</c:v>
                </c:pt>
                <c:pt idx="1">
                  <c:v>0</c:v>
                </c:pt>
                <c:pt idx="2">
                  <c:v>1</c:v>
                </c:pt>
              </c:numCache>
            </c:numRef>
          </c:val>
          <c:extLst>
            <c:ext xmlns:c16="http://schemas.microsoft.com/office/drawing/2014/chart" uri="{C3380CC4-5D6E-409C-BE32-E72D297353CC}">
              <c16:uniqueId val="{00000008-9D72-4836-9FA5-58092CAE37F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656-4115-AAE5-292CC755392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656-4115-AAE5-292CC755392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656-4115-AAE5-292CC755392B}"/>
              </c:ext>
            </c:extLst>
          </c:dPt>
          <c:dLbls>
            <c:dLbl>
              <c:idx val="0"/>
              <c:delete val="1"/>
              <c:extLst>
                <c:ext xmlns:c15="http://schemas.microsoft.com/office/drawing/2012/chart" uri="{CE6537A1-D6FC-4f65-9D91-7224C49458BB}"/>
                <c:ext xmlns:c16="http://schemas.microsoft.com/office/drawing/2014/chart" uri="{C3380CC4-5D6E-409C-BE32-E72D297353CC}">
                  <c16:uniqueId val="{00000001-0656-4115-AAE5-292CC755392B}"/>
                </c:ext>
              </c:extLst>
            </c:dLbl>
            <c:dLbl>
              <c:idx val="1"/>
              <c:delete val="1"/>
              <c:extLst>
                <c:ext xmlns:c15="http://schemas.microsoft.com/office/drawing/2012/chart" uri="{CE6537A1-D6FC-4f65-9D91-7224C49458BB}"/>
                <c:ext xmlns:c16="http://schemas.microsoft.com/office/drawing/2014/chart" uri="{C3380CC4-5D6E-409C-BE32-E72D297353CC}">
                  <c16:uniqueId val="{00000003-0656-4115-AAE5-292CC755392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656-4115-AAE5-292CC755392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ACUM.'!$D$295:$F$297</c:f>
              <c:strCache>
                <c:ptCount val="3"/>
                <c:pt idx="0">
                  <c:v>Ejecutado entre el 80% y 100%</c:v>
                </c:pt>
                <c:pt idx="1">
                  <c:v>Ejecutado entre 40% y 79%</c:v>
                </c:pt>
                <c:pt idx="2">
                  <c:v>Ejecutado entre 0% y 39%</c:v>
                </c:pt>
              </c:strCache>
            </c:strRef>
          </c:cat>
          <c:val>
            <c:numRef>
              <c:f>'SECTOR ACUM.'!$H$295:$H$297</c:f>
              <c:numCache>
                <c:formatCode>0.00%</c:formatCode>
                <c:ptCount val="3"/>
                <c:pt idx="0">
                  <c:v>0</c:v>
                </c:pt>
                <c:pt idx="1">
                  <c:v>0</c:v>
                </c:pt>
                <c:pt idx="2">
                  <c:v>1</c:v>
                </c:pt>
              </c:numCache>
            </c:numRef>
          </c:val>
          <c:extLst>
            <c:ext xmlns:c16="http://schemas.microsoft.com/office/drawing/2014/chart" uri="{C3380CC4-5D6E-409C-BE32-E72D297353CC}">
              <c16:uniqueId val="{00000008-0656-4115-AAE5-292CC755392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F7-447B-8133-4C7D5952A28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F7-447B-8133-4C7D5952A28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AF7-447B-8133-4C7D5952A287}"/>
              </c:ext>
            </c:extLst>
          </c:dPt>
          <c:dLbls>
            <c:dLbl>
              <c:idx val="0"/>
              <c:delete val="1"/>
              <c:extLst>
                <c:ext xmlns:c15="http://schemas.microsoft.com/office/drawing/2012/chart" uri="{CE6537A1-D6FC-4f65-9D91-7224C49458BB}"/>
                <c:ext xmlns:c16="http://schemas.microsoft.com/office/drawing/2014/chart" uri="{C3380CC4-5D6E-409C-BE32-E72D297353CC}">
                  <c16:uniqueId val="{00000001-7AF7-447B-8133-4C7D5952A287}"/>
                </c:ext>
              </c:extLst>
            </c:dLbl>
            <c:dLbl>
              <c:idx val="1"/>
              <c:delete val="1"/>
              <c:extLst>
                <c:ext xmlns:c15="http://schemas.microsoft.com/office/drawing/2012/chart" uri="{CE6537A1-D6FC-4f65-9D91-7224C49458BB}"/>
                <c:ext xmlns:c16="http://schemas.microsoft.com/office/drawing/2014/chart" uri="{C3380CC4-5D6E-409C-BE32-E72D297353CC}">
                  <c16:uniqueId val="{00000003-7AF7-447B-8133-4C7D5952A287}"/>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7AF7-447B-8133-4C7D5952A28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ACUM.'!$D$315:$F$317</c:f>
              <c:strCache>
                <c:ptCount val="3"/>
                <c:pt idx="0">
                  <c:v>Ejecutado entre el 80% y 100%</c:v>
                </c:pt>
                <c:pt idx="1">
                  <c:v>Ejecutado entre 40% y 79%</c:v>
                </c:pt>
                <c:pt idx="2">
                  <c:v>Ejecutado entre 0% y 39%</c:v>
                </c:pt>
              </c:strCache>
            </c:strRef>
          </c:cat>
          <c:val>
            <c:numRef>
              <c:f>'SECTOR ACUM.'!$H$315:$H$317</c:f>
              <c:numCache>
                <c:formatCode>0.00%</c:formatCode>
                <c:ptCount val="3"/>
                <c:pt idx="0">
                  <c:v>0</c:v>
                </c:pt>
                <c:pt idx="1">
                  <c:v>0</c:v>
                </c:pt>
                <c:pt idx="2">
                  <c:v>1</c:v>
                </c:pt>
              </c:numCache>
            </c:numRef>
          </c:val>
          <c:extLst>
            <c:ext xmlns:c16="http://schemas.microsoft.com/office/drawing/2014/chart" uri="{C3380CC4-5D6E-409C-BE32-E72D297353CC}">
              <c16:uniqueId val="{00000008-7AF7-447B-8133-4C7D5952A28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4BD-4E9C-A0F4-538A66AB883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4BD-4E9C-A0F4-538A66AB883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4BD-4E9C-A0F4-538A66AB883F}"/>
              </c:ext>
            </c:extLst>
          </c:dPt>
          <c:dLbls>
            <c:dLbl>
              <c:idx val="0"/>
              <c:delete val="1"/>
              <c:extLst>
                <c:ext xmlns:c15="http://schemas.microsoft.com/office/drawing/2012/chart" uri="{CE6537A1-D6FC-4f65-9D91-7224C49458BB}"/>
                <c:ext xmlns:c16="http://schemas.microsoft.com/office/drawing/2014/chart" uri="{C3380CC4-5D6E-409C-BE32-E72D297353CC}">
                  <c16:uniqueId val="{00000001-04BD-4E9C-A0F4-538A66AB883F}"/>
                </c:ext>
              </c:extLst>
            </c:dLbl>
            <c:dLbl>
              <c:idx val="1"/>
              <c:delete val="1"/>
              <c:extLst>
                <c:ext xmlns:c15="http://schemas.microsoft.com/office/drawing/2012/chart" uri="{CE6537A1-D6FC-4f65-9D91-7224C49458BB}"/>
                <c:ext xmlns:c16="http://schemas.microsoft.com/office/drawing/2014/chart" uri="{C3380CC4-5D6E-409C-BE32-E72D297353CC}">
                  <c16:uniqueId val="{00000003-04BD-4E9C-A0F4-538A66AB883F}"/>
                </c:ext>
              </c:extLst>
            </c:dLbl>
            <c:dLbl>
              <c:idx val="2"/>
              <c:layout>
                <c:manualLayout>
                  <c:x val="0.36245313025143028"/>
                  <c:y val="-0.49036353076757661"/>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BD-4E9C-A0F4-538A66AB883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ACUM.'!$D$335:$F$337</c:f>
              <c:strCache>
                <c:ptCount val="3"/>
                <c:pt idx="0">
                  <c:v>Ejecutado entre el 80% y 100%</c:v>
                </c:pt>
                <c:pt idx="1">
                  <c:v>Ejecutado entre 40% y 79%</c:v>
                </c:pt>
                <c:pt idx="2">
                  <c:v>Ejecutado entre 0% y 39%</c:v>
                </c:pt>
              </c:strCache>
            </c:strRef>
          </c:cat>
          <c:val>
            <c:numRef>
              <c:f>'SECTOR ACUM.'!$H$335:$H$337</c:f>
              <c:numCache>
                <c:formatCode>0.00%</c:formatCode>
                <c:ptCount val="3"/>
                <c:pt idx="0">
                  <c:v>0</c:v>
                </c:pt>
                <c:pt idx="1">
                  <c:v>0</c:v>
                </c:pt>
                <c:pt idx="2">
                  <c:v>1</c:v>
                </c:pt>
              </c:numCache>
            </c:numRef>
          </c:val>
          <c:extLst>
            <c:ext xmlns:c16="http://schemas.microsoft.com/office/drawing/2014/chart" uri="{C3380CC4-5D6E-409C-BE32-E72D297353CC}">
              <c16:uniqueId val="{00000008-04BD-4E9C-A0F4-538A66AB883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89966985421638412"/>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11A-4DB1-B43E-4BA9C6DA48F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11A-4DB1-B43E-4BA9C6DA48F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11A-4DB1-B43E-4BA9C6DA48F9}"/>
              </c:ext>
            </c:extLst>
          </c:dPt>
          <c:dLbls>
            <c:dLbl>
              <c:idx val="0"/>
              <c:delete val="1"/>
              <c:extLst>
                <c:ext xmlns:c15="http://schemas.microsoft.com/office/drawing/2012/chart" uri="{CE6537A1-D6FC-4f65-9D91-7224C49458BB}"/>
                <c:ext xmlns:c16="http://schemas.microsoft.com/office/drawing/2014/chart" uri="{C3380CC4-5D6E-409C-BE32-E72D297353CC}">
                  <c16:uniqueId val="{00000001-B11A-4DB1-B43E-4BA9C6DA48F9}"/>
                </c:ext>
              </c:extLst>
            </c:dLbl>
            <c:dLbl>
              <c:idx val="1"/>
              <c:delete val="1"/>
              <c:extLst>
                <c:ext xmlns:c15="http://schemas.microsoft.com/office/drawing/2012/chart" uri="{CE6537A1-D6FC-4f65-9D91-7224C49458BB}"/>
                <c:ext xmlns:c16="http://schemas.microsoft.com/office/drawing/2014/chart" uri="{C3380CC4-5D6E-409C-BE32-E72D297353CC}">
                  <c16:uniqueId val="{00000003-B11A-4DB1-B43E-4BA9C6DA48F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B11A-4DB1-B43E-4BA9C6DA48F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ACUM.'!$D$355:$F$357</c:f>
              <c:strCache>
                <c:ptCount val="3"/>
                <c:pt idx="0">
                  <c:v>Ejecutado entre el 80% y 100%</c:v>
                </c:pt>
                <c:pt idx="1">
                  <c:v>Ejecutado entre 40% y 79%</c:v>
                </c:pt>
                <c:pt idx="2">
                  <c:v>Ejecutado entre 0% y 39%</c:v>
                </c:pt>
              </c:strCache>
            </c:strRef>
          </c:cat>
          <c:val>
            <c:numRef>
              <c:f>'SECTOR ACUM.'!$H$355:$H$357</c:f>
              <c:numCache>
                <c:formatCode>0.00%</c:formatCode>
                <c:ptCount val="3"/>
                <c:pt idx="0">
                  <c:v>0</c:v>
                </c:pt>
                <c:pt idx="1">
                  <c:v>0</c:v>
                </c:pt>
                <c:pt idx="2">
                  <c:v>1</c:v>
                </c:pt>
              </c:numCache>
            </c:numRef>
          </c:val>
          <c:extLst>
            <c:ext xmlns:c16="http://schemas.microsoft.com/office/drawing/2014/chart" uri="{C3380CC4-5D6E-409C-BE32-E72D297353CC}">
              <c16:uniqueId val="{00000008-B11A-4DB1-B43E-4BA9C6DA48F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5481376393047451E-2"/>
          <c:y val="0.7978327113378844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717-47B1-A428-3AA5035EE97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717-47B1-A428-3AA5035EE97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717-47B1-A428-3AA5035EE97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717-47B1-A428-3AA5035EE97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2717-47B1-A428-3AA5035EE97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2717-47B1-A428-3AA5035EE97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ACUM.'!$D$39:$F$41</c:f>
              <c:strCache>
                <c:ptCount val="3"/>
                <c:pt idx="0">
                  <c:v>Ejecutado entre el 80% y 100%</c:v>
                </c:pt>
                <c:pt idx="1">
                  <c:v>Ejecutado entre 40% y 79%</c:v>
                </c:pt>
                <c:pt idx="2">
                  <c:v>Ejecutado entre 0% y 39%</c:v>
                </c:pt>
              </c:strCache>
            </c:strRef>
          </c:cat>
          <c:val>
            <c:numRef>
              <c:f>'RESPONSABLES ACUM.'!$H$39:$H$41</c:f>
              <c:numCache>
                <c:formatCode>0.00%</c:formatCode>
                <c:ptCount val="3"/>
                <c:pt idx="0">
                  <c:v>0.21428571428571427</c:v>
                </c:pt>
                <c:pt idx="1">
                  <c:v>3.5714285714285712E-2</c:v>
                </c:pt>
                <c:pt idx="2">
                  <c:v>0.75</c:v>
                </c:pt>
              </c:numCache>
            </c:numRef>
          </c:val>
          <c:extLst>
            <c:ext xmlns:c16="http://schemas.microsoft.com/office/drawing/2014/chart" uri="{C3380CC4-5D6E-409C-BE32-E72D297353CC}">
              <c16:uniqueId val="{00000008-2717-47B1-A428-3AA5035EE97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277-427C-B095-9A199A6EEED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277-427C-B095-9A199A6EEED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277-427C-B095-9A199A6EEED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277-427C-B095-9A199A6EEED5}"/>
                </c:ext>
              </c:extLst>
            </c:dLbl>
            <c:dLbl>
              <c:idx val="1"/>
              <c:delete val="1"/>
              <c:extLst>
                <c:ext xmlns:c15="http://schemas.microsoft.com/office/drawing/2012/chart" uri="{CE6537A1-D6FC-4f65-9D91-7224C49458BB}"/>
                <c:ext xmlns:c16="http://schemas.microsoft.com/office/drawing/2014/chart" uri="{C3380CC4-5D6E-409C-BE32-E72D297353CC}">
                  <c16:uniqueId val="{00000003-F277-427C-B095-9A199A6EEED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277-427C-B095-9A199A6EEED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ACUM.'!$D$59:$F$61</c:f>
              <c:strCache>
                <c:ptCount val="3"/>
                <c:pt idx="0">
                  <c:v>Ejecutado entre el 80% y 100%</c:v>
                </c:pt>
                <c:pt idx="1">
                  <c:v>Ejecutado entre 40% y 79%</c:v>
                </c:pt>
                <c:pt idx="2">
                  <c:v>Ejecutado entre 0% y 39%</c:v>
                </c:pt>
              </c:strCache>
            </c:strRef>
          </c:cat>
          <c:val>
            <c:numRef>
              <c:f>'RESPONSABLES ACUM.'!$H$59:$H$61</c:f>
              <c:numCache>
                <c:formatCode>0.00%</c:formatCode>
                <c:ptCount val="3"/>
                <c:pt idx="0">
                  <c:v>3.2258064516129031E-2</c:v>
                </c:pt>
                <c:pt idx="1">
                  <c:v>0</c:v>
                </c:pt>
                <c:pt idx="2">
                  <c:v>0.967741935483871</c:v>
                </c:pt>
              </c:numCache>
            </c:numRef>
          </c:val>
          <c:extLst>
            <c:ext xmlns:c16="http://schemas.microsoft.com/office/drawing/2014/chart" uri="{C3380CC4-5D6E-409C-BE32-E72D297353CC}">
              <c16:uniqueId val="{00000008-F277-427C-B095-9A199A6EEED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CB3-47EE-8F13-CF75D6E7065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CB3-47EE-8F13-CF75D6E7065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CB3-47EE-8F13-CF75D6E7065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CB3-47EE-8F13-CF75D6E7065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CB3-47EE-8F13-CF75D6E7065F}"/>
                </c:ext>
              </c:extLst>
            </c:dLbl>
            <c:dLbl>
              <c:idx val="2"/>
              <c:layout>
                <c:manualLayout>
                  <c:x val="-0.10800201894425125"/>
                  <c:y val="-0.1154443456842307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3-47EE-8F13-CF75D6E7065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ACUM.'!$D$57:$F$59</c:f>
              <c:strCache>
                <c:ptCount val="3"/>
                <c:pt idx="0">
                  <c:v>Ejecutado entre el 80% y 100%</c:v>
                </c:pt>
                <c:pt idx="1">
                  <c:v>Ejecutado entre 40% y 79%</c:v>
                </c:pt>
                <c:pt idx="2">
                  <c:v>Ejecutado entre 0% y 39%</c:v>
                </c:pt>
              </c:strCache>
            </c:strRef>
          </c:cat>
          <c:val>
            <c:numRef>
              <c:f>'LÍNEA ACUM.'!$H$57:$H$59</c:f>
              <c:numCache>
                <c:formatCode>0.00%</c:formatCode>
                <c:ptCount val="3"/>
                <c:pt idx="0">
                  <c:v>8.9108910891089105E-2</c:v>
                </c:pt>
                <c:pt idx="1">
                  <c:v>4.9504950495049507E-2</c:v>
                </c:pt>
                <c:pt idx="2">
                  <c:v>0.86138613861386137</c:v>
                </c:pt>
              </c:numCache>
            </c:numRef>
          </c:val>
          <c:extLst>
            <c:ext xmlns:c16="http://schemas.microsoft.com/office/drawing/2014/chart" uri="{C3380CC4-5D6E-409C-BE32-E72D297353CC}">
              <c16:uniqueId val="{00000008-0CB3-47EE-8F13-CF75D6E7065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A66-4741-AF80-0F77F6C8B74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A66-4741-AF80-0F77F6C8B74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A66-4741-AF80-0F77F6C8B74E}"/>
              </c:ext>
            </c:extLst>
          </c:dPt>
          <c:dLbls>
            <c:dLbl>
              <c:idx val="0"/>
              <c:delete val="1"/>
              <c:extLst>
                <c:ext xmlns:c15="http://schemas.microsoft.com/office/drawing/2012/chart" uri="{CE6537A1-D6FC-4f65-9D91-7224C49458BB}"/>
                <c:ext xmlns:c16="http://schemas.microsoft.com/office/drawing/2014/chart" uri="{C3380CC4-5D6E-409C-BE32-E72D297353CC}">
                  <c16:uniqueId val="{00000001-EA66-4741-AF80-0F77F6C8B74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A66-4741-AF80-0F77F6C8B74E}"/>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A66-4741-AF80-0F77F6C8B74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ACUM.'!$D$79:$F$81</c:f>
              <c:strCache>
                <c:ptCount val="3"/>
                <c:pt idx="0">
                  <c:v>Ejecutado entre el 80% y 100%</c:v>
                </c:pt>
                <c:pt idx="1">
                  <c:v>Ejecutado entre 40% y 79%</c:v>
                </c:pt>
                <c:pt idx="2">
                  <c:v>Ejecutado entre 0% y 39%</c:v>
                </c:pt>
              </c:strCache>
            </c:strRef>
          </c:cat>
          <c:val>
            <c:numRef>
              <c:f>'RESPONSABLES ACUM.'!$H$79:$H$81</c:f>
              <c:numCache>
                <c:formatCode>0.00%</c:formatCode>
                <c:ptCount val="3"/>
                <c:pt idx="0">
                  <c:v>0</c:v>
                </c:pt>
                <c:pt idx="1">
                  <c:v>3.4482758620689655E-2</c:v>
                </c:pt>
                <c:pt idx="2">
                  <c:v>0.96551724137931039</c:v>
                </c:pt>
              </c:numCache>
            </c:numRef>
          </c:val>
          <c:extLst>
            <c:ext xmlns:c16="http://schemas.microsoft.com/office/drawing/2014/chart" uri="{C3380CC4-5D6E-409C-BE32-E72D297353CC}">
              <c16:uniqueId val="{00000008-EA66-4741-AF80-0F77F6C8B74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38E-4EE8-AD6B-1615D59F7C0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38E-4EE8-AD6B-1615D59F7C0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38E-4EE8-AD6B-1615D59F7C0A}"/>
              </c:ext>
            </c:extLst>
          </c:dPt>
          <c:dLbls>
            <c:dLbl>
              <c:idx val="0"/>
              <c:delete val="1"/>
              <c:extLst>
                <c:ext xmlns:c15="http://schemas.microsoft.com/office/drawing/2012/chart" uri="{CE6537A1-D6FC-4f65-9D91-7224C49458BB}"/>
                <c:ext xmlns:c16="http://schemas.microsoft.com/office/drawing/2014/chart" uri="{C3380CC4-5D6E-409C-BE32-E72D297353CC}">
                  <c16:uniqueId val="{00000001-638E-4EE8-AD6B-1615D59F7C0A}"/>
                </c:ext>
              </c:extLst>
            </c:dLbl>
            <c:dLbl>
              <c:idx val="1"/>
              <c:delete val="1"/>
              <c:extLst>
                <c:ext xmlns:c15="http://schemas.microsoft.com/office/drawing/2012/chart" uri="{CE6537A1-D6FC-4f65-9D91-7224C49458BB}"/>
                <c:ext xmlns:c16="http://schemas.microsoft.com/office/drawing/2014/chart" uri="{C3380CC4-5D6E-409C-BE32-E72D297353CC}">
                  <c16:uniqueId val="{00000003-638E-4EE8-AD6B-1615D59F7C0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38E-4EE8-AD6B-1615D59F7C0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ACUM.'!$D$99:$F$101</c:f>
              <c:strCache>
                <c:ptCount val="3"/>
                <c:pt idx="0">
                  <c:v>Ejecutado entre el 80% y 100%</c:v>
                </c:pt>
                <c:pt idx="1">
                  <c:v>Ejecutado entre 40% y 79%</c:v>
                </c:pt>
                <c:pt idx="2">
                  <c:v>Ejecutado entre 0% y 39%</c:v>
                </c:pt>
              </c:strCache>
            </c:strRef>
          </c:cat>
          <c:val>
            <c:numRef>
              <c:f>'RESPONSABLES ACUM.'!$H$99:$H$101</c:f>
              <c:numCache>
                <c:formatCode>0.00%</c:formatCode>
                <c:ptCount val="3"/>
                <c:pt idx="0">
                  <c:v>0</c:v>
                </c:pt>
                <c:pt idx="1">
                  <c:v>0</c:v>
                </c:pt>
                <c:pt idx="2">
                  <c:v>1</c:v>
                </c:pt>
              </c:numCache>
            </c:numRef>
          </c:val>
          <c:extLst>
            <c:ext xmlns:c16="http://schemas.microsoft.com/office/drawing/2014/chart" uri="{C3380CC4-5D6E-409C-BE32-E72D297353CC}">
              <c16:uniqueId val="{00000008-638E-4EE8-AD6B-1615D59F7C0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9D-4084-AB05-80776772F116}"/>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9D-4084-AB05-80776772F116}"/>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9D-4084-AB05-80776772F116}"/>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9D-4084-AB05-80776772F116}"/>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9D-4084-AB05-80776772F116}"/>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9D-4084-AB05-80776772F116}"/>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ACUM.'!$D$119:$F$121</c:f>
              <c:strCache>
                <c:ptCount val="3"/>
                <c:pt idx="0">
                  <c:v>Ejecutado entre el 80% y 100%</c:v>
                </c:pt>
                <c:pt idx="1">
                  <c:v>Ejecutado entre 40% y 79%</c:v>
                </c:pt>
                <c:pt idx="2">
                  <c:v>Ejecutado entre 0% y 39%</c:v>
                </c:pt>
              </c:strCache>
            </c:strRef>
          </c:cat>
          <c:val>
            <c:numRef>
              <c:f>'RESPONSABLES ACUM.'!$H$119:$H$121</c:f>
              <c:numCache>
                <c:formatCode>0.00%</c:formatCode>
                <c:ptCount val="3"/>
                <c:pt idx="0">
                  <c:v>3.8461538461538464E-2</c:v>
                </c:pt>
                <c:pt idx="1">
                  <c:v>3.8461538461538464E-2</c:v>
                </c:pt>
                <c:pt idx="2">
                  <c:v>0.92307692307692313</c:v>
                </c:pt>
              </c:numCache>
            </c:numRef>
          </c:val>
          <c:extLst>
            <c:ext xmlns:c16="http://schemas.microsoft.com/office/drawing/2014/chart" uri="{C3380CC4-5D6E-409C-BE32-E72D297353CC}">
              <c16:uniqueId val="{00000008-A59D-4084-AB05-80776772F116}"/>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DB-40D2-80DD-B469239B2E6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DB-40D2-80DD-B469239B2E6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DB-40D2-80DD-B469239B2E61}"/>
              </c:ext>
            </c:extLst>
          </c:dPt>
          <c:dLbls>
            <c:dLbl>
              <c:idx val="0"/>
              <c:delete val="1"/>
              <c:extLst>
                <c:ext xmlns:c15="http://schemas.microsoft.com/office/drawing/2012/chart" uri="{CE6537A1-D6FC-4f65-9D91-7224C49458BB}"/>
                <c:ext xmlns:c16="http://schemas.microsoft.com/office/drawing/2014/chart" uri="{C3380CC4-5D6E-409C-BE32-E72D297353CC}">
                  <c16:uniqueId val="{00000001-A5DB-40D2-80DD-B469239B2E61}"/>
                </c:ext>
              </c:extLst>
            </c:dLbl>
            <c:dLbl>
              <c:idx val="1"/>
              <c:delete val="1"/>
              <c:extLst>
                <c:ext xmlns:c15="http://schemas.microsoft.com/office/drawing/2012/chart" uri="{CE6537A1-D6FC-4f65-9D91-7224C49458BB}"/>
                <c:ext xmlns:c16="http://schemas.microsoft.com/office/drawing/2014/chart" uri="{C3380CC4-5D6E-409C-BE32-E72D297353CC}">
                  <c16:uniqueId val="{00000003-A5DB-40D2-80DD-B469239B2E6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DB-40D2-80DD-B469239B2E6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ACUM.'!$D$139:$F$141</c:f>
              <c:strCache>
                <c:ptCount val="3"/>
                <c:pt idx="0">
                  <c:v>Ejecutado entre el 80% y 100%</c:v>
                </c:pt>
                <c:pt idx="1">
                  <c:v>Ejecutado entre 40% y 79%</c:v>
                </c:pt>
                <c:pt idx="2">
                  <c:v>Ejecutado entre 0% y 39%</c:v>
                </c:pt>
              </c:strCache>
            </c:strRef>
          </c:cat>
          <c:val>
            <c:numRef>
              <c:f>'RESPONSABLES ACUM.'!$H$139:$H$141</c:f>
              <c:numCache>
                <c:formatCode>0.00%</c:formatCode>
                <c:ptCount val="3"/>
                <c:pt idx="0">
                  <c:v>0</c:v>
                </c:pt>
                <c:pt idx="1">
                  <c:v>0</c:v>
                </c:pt>
                <c:pt idx="2">
                  <c:v>1</c:v>
                </c:pt>
              </c:numCache>
            </c:numRef>
          </c:val>
          <c:extLst>
            <c:ext xmlns:c16="http://schemas.microsoft.com/office/drawing/2014/chart" uri="{C3380CC4-5D6E-409C-BE32-E72D297353CC}">
              <c16:uniqueId val="{00000008-A5DB-40D2-80DD-B469239B2E6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A14-4AF3-AC1E-0580C4FCF8E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A14-4AF3-AC1E-0580C4FCF8E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A14-4AF3-AC1E-0580C4FCF8E5}"/>
              </c:ext>
            </c:extLst>
          </c:dPt>
          <c:dLbls>
            <c:dLbl>
              <c:idx val="0"/>
              <c:delete val="1"/>
              <c:extLst>
                <c:ext xmlns:c15="http://schemas.microsoft.com/office/drawing/2012/chart" uri="{CE6537A1-D6FC-4f65-9D91-7224C49458BB}"/>
                <c:ext xmlns:c16="http://schemas.microsoft.com/office/drawing/2014/chart" uri="{C3380CC4-5D6E-409C-BE32-E72D297353CC}">
                  <c16:uniqueId val="{00000001-4A14-4AF3-AC1E-0580C4FCF8E5}"/>
                </c:ext>
              </c:extLst>
            </c:dLbl>
            <c:dLbl>
              <c:idx val="1"/>
              <c:delete val="1"/>
              <c:extLst>
                <c:ext xmlns:c15="http://schemas.microsoft.com/office/drawing/2012/chart" uri="{CE6537A1-D6FC-4f65-9D91-7224C49458BB}"/>
                <c:ext xmlns:c16="http://schemas.microsoft.com/office/drawing/2014/chart" uri="{C3380CC4-5D6E-409C-BE32-E72D297353CC}">
                  <c16:uniqueId val="{00000003-4A14-4AF3-AC1E-0580C4FCF8E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A14-4AF3-AC1E-0580C4FCF8E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ACUM.'!$D$159:$F$161</c:f>
              <c:strCache>
                <c:ptCount val="3"/>
                <c:pt idx="0">
                  <c:v>Ejecutado entre el 80% y 100%</c:v>
                </c:pt>
                <c:pt idx="1">
                  <c:v>Ejecutado entre 40% y 79%</c:v>
                </c:pt>
                <c:pt idx="2">
                  <c:v>Ejecutado entre 0% y 39%</c:v>
                </c:pt>
              </c:strCache>
            </c:strRef>
          </c:cat>
          <c:val>
            <c:numRef>
              <c:f>'RESPONSABLES ACUM.'!$H$159:$H$161</c:f>
              <c:numCache>
                <c:formatCode>0.00%</c:formatCode>
                <c:ptCount val="3"/>
                <c:pt idx="0">
                  <c:v>0</c:v>
                </c:pt>
                <c:pt idx="1">
                  <c:v>0</c:v>
                </c:pt>
                <c:pt idx="2">
                  <c:v>1</c:v>
                </c:pt>
              </c:numCache>
            </c:numRef>
          </c:val>
          <c:extLst>
            <c:ext xmlns:c16="http://schemas.microsoft.com/office/drawing/2014/chart" uri="{C3380CC4-5D6E-409C-BE32-E72D297353CC}">
              <c16:uniqueId val="{00000008-4A14-4AF3-AC1E-0580C4FCF8E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41F-4895-BA18-1BF346C7A37D}"/>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41F-4895-BA18-1BF346C7A37D}"/>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41F-4895-BA18-1BF346C7A37D}"/>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41F-4895-BA18-1BF346C7A37D}"/>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841F-4895-BA18-1BF346C7A37D}"/>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41F-4895-BA18-1BF346C7A37D}"/>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ACUM.'!$D$179:$F$181</c:f>
              <c:strCache>
                <c:ptCount val="3"/>
                <c:pt idx="0">
                  <c:v>Ejecutado entre el 80% y 100%</c:v>
                </c:pt>
                <c:pt idx="1">
                  <c:v>Ejecutado entre 40% y 79%</c:v>
                </c:pt>
                <c:pt idx="2">
                  <c:v>Ejecutado entre 0% y 39%</c:v>
                </c:pt>
              </c:strCache>
            </c:strRef>
          </c:cat>
          <c:val>
            <c:numRef>
              <c:f>'RESPONSABLES ACUM.'!$H$179:$H$181</c:f>
              <c:numCache>
                <c:formatCode>0.00%</c:formatCode>
                <c:ptCount val="3"/>
                <c:pt idx="0">
                  <c:v>0.29411764705882354</c:v>
                </c:pt>
                <c:pt idx="1">
                  <c:v>0.11764705882352941</c:v>
                </c:pt>
                <c:pt idx="2">
                  <c:v>0.58823529411764708</c:v>
                </c:pt>
              </c:numCache>
            </c:numRef>
          </c:val>
          <c:extLst>
            <c:ext xmlns:c16="http://schemas.microsoft.com/office/drawing/2014/chart" uri="{C3380CC4-5D6E-409C-BE32-E72D297353CC}">
              <c16:uniqueId val="{00000008-841F-4895-BA18-1BF346C7A37D}"/>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BAE-4A87-9E36-2E7B892207A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BAE-4A87-9E36-2E7B892207A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BAE-4A87-9E36-2E7B892207A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BAE-4A87-9E36-2E7B892207A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BAE-4A87-9E36-2E7B892207A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BAE-4A87-9E36-2E7B892207A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ACUM.'!$D$199:$F$201</c:f>
              <c:strCache>
                <c:ptCount val="3"/>
                <c:pt idx="0">
                  <c:v>Ejecutado entre el 80% y 100%</c:v>
                </c:pt>
                <c:pt idx="1">
                  <c:v>Ejecutado entre 40% y 79%</c:v>
                </c:pt>
                <c:pt idx="2">
                  <c:v>Ejecutado entre 0% y 39%</c:v>
                </c:pt>
              </c:strCache>
            </c:strRef>
          </c:cat>
          <c:val>
            <c:numRef>
              <c:f>'RESPONSABLES ACUM.'!$H$199:$H$201</c:f>
              <c:numCache>
                <c:formatCode>0.00%</c:formatCode>
                <c:ptCount val="3"/>
                <c:pt idx="0">
                  <c:v>0.1</c:v>
                </c:pt>
                <c:pt idx="1">
                  <c:v>0.1</c:v>
                </c:pt>
                <c:pt idx="2">
                  <c:v>0.8</c:v>
                </c:pt>
              </c:numCache>
            </c:numRef>
          </c:val>
          <c:extLst>
            <c:ext xmlns:c16="http://schemas.microsoft.com/office/drawing/2014/chart" uri="{C3380CC4-5D6E-409C-BE32-E72D297353CC}">
              <c16:uniqueId val="{00000008-4BAE-4A87-9E36-2E7B892207A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8E-4881-A553-0E0CCAF96AD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8E-4881-A553-0E0CCAF96AD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8E-4881-A553-0E0CCAF96AD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68E-4881-A553-0E0CCAF96ADA}"/>
                </c:ext>
              </c:extLst>
            </c:dLbl>
            <c:dLbl>
              <c:idx val="1"/>
              <c:delete val="1"/>
              <c:extLst>
                <c:ext xmlns:c15="http://schemas.microsoft.com/office/drawing/2012/chart" uri="{CE6537A1-D6FC-4f65-9D91-7224C49458BB}"/>
                <c:ext xmlns:c16="http://schemas.microsoft.com/office/drawing/2014/chart" uri="{C3380CC4-5D6E-409C-BE32-E72D297353CC}">
                  <c16:uniqueId val="{00000003-A68E-4881-A553-0E0CCAF96AD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8E-4881-A553-0E0CCAF96AD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ACUM.'!$D$219:$F$221</c:f>
              <c:strCache>
                <c:ptCount val="3"/>
                <c:pt idx="0">
                  <c:v>Ejecutado entre el 80% y 100%</c:v>
                </c:pt>
                <c:pt idx="1">
                  <c:v>Ejecutado entre 40% y 79%</c:v>
                </c:pt>
                <c:pt idx="2">
                  <c:v>Ejecutado entre 0% y 39%</c:v>
                </c:pt>
              </c:strCache>
            </c:strRef>
          </c:cat>
          <c:val>
            <c:numRef>
              <c:f>'RESPONSABLES ACUM.'!$H$219:$H$221</c:f>
              <c:numCache>
                <c:formatCode>0.00%</c:formatCode>
                <c:ptCount val="3"/>
                <c:pt idx="0">
                  <c:v>9.0909090909090912E-2</c:v>
                </c:pt>
                <c:pt idx="1">
                  <c:v>0</c:v>
                </c:pt>
                <c:pt idx="2">
                  <c:v>0.90909090909090906</c:v>
                </c:pt>
              </c:numCache>
            </c:numRef>
          </c:val>
          <c:extLst>
            <c:ext xmlns:c16="http://schemas.microsoft.com/office/drawing/2014/chart" uri="{C3380CC4-5D6E-409C-BE32-E72D297353CC}">
              <c16:uniqueId val="{00000008-A68E-4881-A553-0E0CCAF96AD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6E-42AA-9453-2744721BFBC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6E-42AA-9453-2744721BFBC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6E-42AA-9453-2744721BFBC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D6E-42AA-9453-2744721BFBC2}"/>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FD6E-42AA-9453-2744721BFBC2}"/>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D6E-42AA-9453-2744721BFBC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ACUM.'!$D$239:$F$241</c:f>
              <c:strCache>
                <c:ptCount val="3"/>
                <c:pt idx="0">
                  <c:v>Ejecutado entre el 80% y 100%</c:v>
                </c:pt>
                <c:pt idx="1">
                  <c:v>Ejecutado entre 40% y 79%</c:v>
                </c:pt>
                <c:pt idx="2">
                  <c:v>Ejecutado entre 0% y 39%</c:v>
                </c:pt>
              </c:strCache>
            </c:strRef>
          </c:cat>
          <c:val>
            <c:numRef>
              <c:f>'RESPONSABLES ACUM.'!$H$239:$H$241</c:f>
              <c:numCache>
                <c:formatCode>0.00%</c:formatCode>
                <c:ptCount val="3"/>
                <c:pt idx="0">
                  <c:v>0.15384615384615385</c:v>
                </c:pt>
                <c:pt idx="1">
                  <c:v>0.15384615384615385</c:v>
                </c:pt>
                <c:pt idx="2">
                  <c:v>0.69230769230769229</c:v>
                </c:pt>
              </c:numCache>
            </c:numRef>
          </c:val>
          <c:extLst>
            <c:ext xmlns:c16="http://schemas.microsoft.com/office/drawing/2014/chart" uri="{C3380CC4-5D6E-409C-BE32-E72D297353CC}">
              <c16:uniqueId val="{00000008-FD6E-42AA-9453-2744721BFBC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FF-400E-A5BC-4EB5F06CA82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FF-400E-A5BC-4EB5F06CA82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FF-400E-A5BC-4EB5F06CA82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0"/>
              <c:showCatName val="0"/>
              <c:showSerName val="0"/>
              <c:showPercent val="0"/>
              <c:showBubbleSize val="0"/>
              <c:extLst>
                <c:ext xmlns:c16="http://schemas.microsoft.com/office/drawing/2014/chart" uri="{C3380CC4-5D6E-409C-BE32-E72D297353CC}">
                  <c16:uniqueId val="{00000001-9DFF-400E-A5BC-4EB5F06CA82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0"/>
              <c:showCatName val="0"/>
              <c:showSerName val="0"/>
              <c:showPercent val="0"/>
              <c:showBubbleSize val="0"/>
              <c:extLst>
                <c:ext xmlns:c16="http://schemas.microsoft.com/office/drawing/2014/chart" uri="{C3380CC4-5D6E-409C-BE32-E72D297353CC}">
                  <c16:uniqueId val="{00000003-9DFF-400E-A5BC-4EB5F06CA82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FF-400E-A5BC-4EB5F06CA821}"/>
                </c:ext>
              </c:extLst>
            </c:dLbl>
            <c:spPr>
              <a:noFill/>
              <a:ln>
                <a:noFill/>
              </a:ln>
              <a:effectLst/>
            </c:spPr>
            <c:dLblPos val="outEnd"/>
            <c:showLegendKey val="0"/>
            <c:showVal val="0"/>
            <c:showCatName val="0"/>
            <c:showSerName val="0"/>
            <c:showPercent val="0"/>
            <c:showBubbleSize val="0"/>
            <c:extLst>
              <c:ext xmlns:c15="http://schemas.microsoft.com/office/drawing/2012/chart" uri="{CE6537A1-D6FC-4f65-9D91-7224C49458BB}"/>
            </c:extLst>
          </c:dLbls>
          <c:cat>
            <c:strRef>
              <c:f>'RESPONSABLES ACUM.'!$D$259:$F$261</c:f>
              <c:strCache>
                <c:ptCount val="3"/>
                <c:pt idx="0">
                  <c:v>Ejecutado entre el 80% y 100%</c:v>
                </c:pt>
                <c:pt idx="1">
                  <c:v>Ejecutado entre 40% y 79%</c:v>
                </c:pt>
                <c:pt idx="2">
                  <c:v>Ejecutado entre 0% y 39%</c:v>
                </c:pt>
              </c:strCache>
            </c:strRef>
          </c:cat>
          <c:val>
            <c:numRef>
              <c:f>'RESPONSABLES ACUM.'!$H$259:$H$261</c:f>
              <c:numCache>
                <c:formatCode>0.00%</c:formatCode>
                <c:ptCount val="3"/>
                <c:pt idx="0">
                  <c:v>0</c:v>
                </c:pt>
                <c:pt idx="1">
                  <c:v>0</c:v>
                </c:pt>
                <c:pt idx="2">
                  <c:v>1</c:v>
                </c:pt>
              </c:numCache>
            </c:numRef>
          </c:val>
          <c:extLst>
            <c:ext xmlns:c16="http://schemas.microsoft.com/office/drawing/2014/chart" uri="{C3380CC4-5D6E-409C-BE32-E72D297353CC}">
              <c16:uniqueId val="{00000008-9DFF-400E-A5BC-4EB5F06CA82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3BB-4804-A358-4610508A893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3BB-4804-A358-4610508A893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3BB-4804-A358-4610508A8937}"/>
              </c:ext>
            </c:extLst>
          </c:dPt>
          <c:dLbls>
            <c:dLbl>
              <c:idx val="0"/>
              <c:delete val="1"/>
              <c:extLst>
                <c:ext xmlns:c15="http://schemas.microsoft.com/office/drawing/2012/chart" uri="{CE6537A1-D6FC-4f65-9D91-7224C49458BB}"/>
                <c:ext xmlns:c16="http://schemas.microsoft.com/office/drawing/2014/chart" uri="{C3380CC4-5D6E-409C-BE32-E72D297353CC}">
                  <c16:uniqueId val="{00000001-A3BB-4804-A358-4610508A893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3BB-4804-A358-4610508A8937}"/>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3BB-4804-A358-4610508A893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ACUM.'!$D$279:$F$281</c:f>
              <c:strCache>
                <c:ptCount val="3"/>
                <c:pt idx="0">
                  <c:v>Ejecutado entre el 80% y 100%</c:v>
                </c:pt>
                <c:pt idx="1">
                  <c:v>Ejecutado entre 40% y 79%</c:v>
                </c:pt>
                <c:pt idx="2">
                  <c:v>Ejecutado entre 0% y 39%</c:v>
                </c:pt>
              </c:strCache>
            </c:strRef>
          </c:cat>
          <c:val>
            <c:numRef>
              <c:f>'RESPONSABLES ACUM.'!$H$279:$H$281</c:f>
              <c:numCache>
                <c:formatCode>0.00%</c:formatCode>
                <c:ptCount val="3"/>
                <c:pt idx="0">
                  <c:v>0</c:v>
                </c:pt>
                <c:pt idx="1">
                  <c:v>0.27272727272727271</c:v>
                </c:pt>
                <c:pt idx="2">
                  <c:v>0.72727272727272729</c:v>
                </c:pt>
              </c:numCache>
            </c:numRef>
          </c:val>
          <c:extLst>
            <c:ext xmlns:c16="http://schemas.microsoft.com/office/drawing/2014/chart" uri="{C3380CC4-5D6E-409C-BE32-E72D297353CC}">
              <c16:uniqueId val="{00000008-A3BB-4804-A358-4610508A893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E66-4B0F-B7F2-CB15EABBC28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E66-4B0F-B7F2-CB15EABBC28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E66-4B0F-B7F2-CB15EABBC2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BE66-4B0F-B7F2-CB15EABBC28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BE66-4B0F-B7F2-CB15EABBC28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BE66-4B0F-B7F2-CB15EABBC28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ACUM.'!$D$299:$F$301</c:f>
              <c:strCache>
                <c:ptCount val="3"/>
                <c:pt idx="0">
                  <c:v>Ejecutado entre el 80% y 100%</c:v>
                </c:pt>
                <c:pt idx="1">
                  <c:v>Ejecutado entre 40% y 79%</c:v>
                </c:pt>
                <c:pt idx="2">
                  <c:v>Ejecutado entre 0% y 39%</c:v>
                </c:pt>
              </c:strCache>
            </c:strRef>
          </c:cat>
          <c:val>
            <c:numRef>
              <c:f>'RESPONSABLES ACUM.'!$H$299:$H$301</c:f>
              <c:numCache>
                <c:formatCode>0.00%</c:formatCode>
                <c:ptCount val="3"/>
                <c:pt idx="0">
                  <c:v>0.1111111111111111</c:v>
                </c:pt>
                <c:pt idx="1">
                  <c:v>0.1111111111111111</c:v>
                </c:pt>
                <c:pt idx="2">
                  <c:v>0.77777777777777779</c:v>
                </c:pt>
              </c:numCache>
            </c:numRef>
          </c:val>
          <c:extLst>
            <c:ext xmlns:c16="http://schemas.microsoft.com/office/drawing/2014/chart" uri="{C3380CC4-5D6E-409C-BE32-E72D297353CC}">
              <c16:uniqueId val="{00000008-BE66-4B0F-B7F2-CB15EABBC28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254-4FFA-A456-749D2BC8321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254-4FFA-A456-749D2BC8321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254-4FFA-A456-749D2BC8321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3254-4FFA-A456-749D2BC8321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3254-4FFA-A456-749D2BC8321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3254-4FFA-A456-749D2BC8321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ACUM.'!$D$319:$F$321</c:f>
              <c:strCache>
                <c:ptCount val="3"/>
                <c:pt idx="0">
                  <c:v>Ejecutado entre el 80% y 100%</c:v>
                </c:pt>
                <c:pt idx="1">
                  <c:v>Ejecutado entre 40% y 79%</c:v>
                </c:pt>
                <c:pt idx="2">
                  <c:v>Ejecutado entre 0% y 39%</c:v>
                </c:pt>
              </c:strCache>
            </c:strRef>
          </c:cat>
          <c:val>
            <c:numRef>
              <c:f>'RESPONSABLES ACUM.'!$H$319:$H$321</c:f>
              <c:numCache>
                <c:formatCode>0.00%</c:formatCode>
                <c:ptCount val="3"/>
                <c:pt idx="0">
                  <c:v>0.2</c:v>
                </c:pt>
                <c:pt idx="1">
                  <c:v>0.2</c:v>
                </c:pt>
                <c:pt idx="2">
                  <c:v>0.6</c:v>
                </c:pt>
              </c:numCache>
            </c:numRef>
          </c:val>
          <c:extLst>
            <c:ext xmlns:c16="http://schemas.microsoft.com/office/drawing/2014/chart" uri="{C3380CC4-5D6E-409C-BE32-E72D297353CC}">
              <c16:uniqueId val="{00000008-3254-4FFA-A456-749D2BC8321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rgbClr val="92D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083-45E6-81C5-394A94421B3C}"/>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083-45E6-81C5-394A94421B3C}"/>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083-45E6-81C5-394A94421B3C}"/>
              </c:ext>
            </c:extLst>
          </c:dPt>
          <c:dLbls>
            <c:dLbl>
              <c:idx val="0"/>
              <c:delete val="1"/>
              <c:extLst>
                <c:ext xmlns:c15="http://schemas.microsoft.com/office/drawing/2012/chart" uri="{CE6537A1-D6FC-4f65-9D91-7224C49458BB}"/>
                <c:ext xmlns:c16="http://schemas.microsoft.com/office/drawing/2014/chart" uri="{C3380CC4-5D6E-409C-BE32-E72D297353CC}">
                  <c16:uniqueId val="{00000001-5083-45E6-81C5-394A94421B3C}"/>
                </c:ext>
              </c:extLst>
            </c:dLbl>
            <c:dLbl>
              <c:idx val="1"/>
              <c:delete val="1"/>
              <c:extLst>
                <c:ext xmlns:c15="http://schemas.microsoft.com/office/drawing/2012/chart" uri="{CE6537A1-D6FC-4f65-9D91-7224C49458BB}"/>
                <c:ext xmlns:c16="http://schemas.microsoft.com/office/drawing/2014/chart" uri="{C3380CC4-5D6E-409C-BE32-E72D297353CC}">
                  <c16:uniqueId val="{00000003-5083-45E6-81C5-394A94421B3C}"/>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5083-45E6-81C5-394A94421B3C}"/>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ACUM.'!$D$339:$F$341</c:f>
              <c:strCache>
                <c:ptCount val="3"/>
                <c:pt idx="0">
                  <c:v>Ejecutado entre el 80% y 100%</c:v>
                </c:pt>
                <c:pt idx="1">
                  <c:v>Ejecutado entre 40% y 79%</c:v>
                </c:pt>
                <c:pt idx="2">
                  <c:v>Ejecutado entre 0% y 39%</c:v>
                </c:pt>
              </c:strCache>
            </c:strRef>
          </c:cat>
          <c:val>
            <c:numRef>
              <c:f>'RESPONSABLES ACUM.'!$H$339:$H$341</c:f>
              <c:numCache>
                <c:formatCode>0.00%</c:formatCode>
                <c:ptCount val="3"/>
                <c:pt idx="0">
                  <c:v>0</c:v>
                </c:pt>
                <c:pt idx="1">
                  <c:v>0</c:v>
                </c:pt>
                <c:pt idx="2">
                  <c:v>1</c:v>
                </c:pt>
              </c:numCache>
            </c:numRef>
          </c:val>
          <c:extLst>
            <c:ext xmlns:c16="http://schemas.microsoft.com/office/drawing/2014/chart" uri="{C3380CC4-5D6E-409C-BE32-E72D297353CC}">
              <c16:uniqueId val="{00000008-5083-45E6-81C5-394A94421B3C}"/>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E99-4A29-A020-EEEB7F96410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E99-4A29-A020-EEEB7F96410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E99-4A29-A020-EEEB7F96410F}"/>
              </c:ext>
            </c:extLst>
          </c:dPt>
          <c:dLbls>
            <c:dLbl>
              <c:idx val="0"/>
              <c:delete val="1"/>
              <c:extLst>
                <c:ext xmlns:c15="http://schemas.microsoft.com/office/drawing/2012/chart" uri="{CE6537A1-D6FC-4f65-9D91-7224C49458BB}"/>
                <c:ext xmlns:c16="http://schemas.microsoft.com/office/drawing/2014/chart" uri="{C3380CC4-5D6E-409C-BE32-E72D297353CC}">
                  <c16:uniqueId val="{00000001-2E99-4A29-A020-EEEB7F96410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2E99-4A29-A020-EEEB7F96410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2E99-4A29-A020-EEEB7F96410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ACUM.'!$D$358:$F$360</c:f>
              <c:strCache>
                <c:ptCount val="3"/>
                <c:pt idx="0">
                  <c:v>Ejecutado entre el 80% y 100%</c:v>
                </c:pt>
                <c:pt idx="1">
                  <c:v>Ejecutado entre 40% y 79%</c:v>
                </c:pt>
                <c:pt idx="2">
                  <c:v>Ejecutado entre 0% y 39%</c:v>
                </c:pt>
              </c:strCache>
            </c:strRef>
          </c:cat>
          <c:val>
            <c:numRef>
              <c:f>'RESPONSABLES ACUM.'!$H$358:$H$360</c:f>
              <c:numCache>
                <c:formatCode>0.00%</c:formatCode>
                <c:ptCount val="3"/>
                <c:pt idx="0">
                  <c:v>0</c:v>
                </c:pt>
                <c:pt idx="1">
                  <c:v>0.4</c:v>
                </c:pt>
                <c:pt idx="2">
                  <c:v>0.6</c:v>
                </c:pt>
              </c:numCache>
            </c:numRef>
          </c:val>
          <c:extLst>
            <c:ext xmlns:c16="http://schemas.microsoft.com/office/drawing/2014/chart" uri="{C3380CC4-5D6E-409C-BE32-E72D297353CC}">
              <c16:uniqueId val="{00000008-2E99-4A29-A020-EEEB7F96410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BCE-427F-AF2D-A66804DBCE9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BCE-427F-AF2D-A66804DBCE9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BCE-427F-AF2D-A66804DBCE9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BCE-427F-AF2D-A66804DBCE9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DBCE-427F-AF2D-A66804DBCE9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BCE-427F-AF2D-A66804DBCE9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ACUM.'!$D$77:$F$79</c:f>
              <c:strCache>
                <c:ptCount val="3"/>
                <c:pt idx="0">
                  <c:v>Ejecutado entre el 80% y 100%</c:v>
                </c:pt>
                <c:pt idx="1">
                  <c:v>Ejecutado entre 40% y 79%</c:v>
                </c:pt>
                <c:pt idx="2">
                  <c:v>Ejecutado entre 0% y 39%</c:v>
                </c:pt>
              </c:strCache>
            </c:strRef>
          </c:cat>
          <c:val>
            <c:numRef>
              <c:f>'LÍNEA ACUM.'!$H$77:$H$79</c:f>
              <c:numCache>
                <c:formatCode>0.00%</c:formatCode>
                <c:ptCount val="3"/>
                <c:pt idx="0">
                  <c:v>7.792207792207792E-2</c:v>
                </c:pt>
                <c:pt idx="1">
                  <c:v>7.792207792207792E-2</c:v>
                </c:pt>
                <c:pt idx="2">
                  <c:v>0.8441558441558441</c:v>
                </c:pt>
              </c:numCache>
            </c:numRef>
          </c:val>
          <c:extLst>
            <c:ext xmlns:c16="http://schemas.microsoft.com/office/drawing/2014/chart" uri="{C3380CC4-5D6E-409C-BE32-E72D297353CC}">
              <c16:uniqueId val="{00000008-DBCE-427F-AF2D-A66804DBCE9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82-4911-A8BB-AAC4D33A453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82-4911-A8BB-AAC4D33A453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82-4911-A8BB-AAC4D33A453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82-4911-A8BB-AAC4D33A453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82-4911-A8BB-AAC4D33A453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82-4911-A8BB-AAC4D33A453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ACUM.'!$D$35:$F$37</c:f>
              <c:strCache>
                <c:ptCount val="3"/>
                <c:pt idx="0">
                  <c:v>Ejecutado entre el 80% y 100%</c:v>
                </c:pt>
                <c:pt idx="1">
                  <c:v>Ejecutado entre 40% y 79%</c:v>
                </c:pt>
                <c:pt idx="2">
                  <c:v>Ejecutado entre 0% y 39%</c:v>
                </c:pt>
              </c:strCache>
            </c:strRef>
          </c:cat>
          <c:val>
            <c:numRef>
              <c:f>'SECTOR ACUM.'!$H$35:$H$37</c:f>
              <c:numCache>
                <c:formatCode>0.00%</c:formatCode>
                <c:ptCount val="3"/>
                <c:pt idx="0">
                  <c:v>7.1428571428571425E-2</c:v>
                </c:pt>
                <c:pt idx="1">
                  <c:v>7.1428571428571425E-2</c:v>
                </c:pt>
                <c:pt idx="2">
                  <c:v>0.8571428571428571</c:v>
                </c:pt>
              </c:numCache>
            </c:numRef>
          </c:val>
          <c:extLst>
            <c:ext xmlns:c16="http://schemas.microsoft.com/office/drawing/2014/chart" uri="{C3380CC4-5D6E-409C-BE32-E72D297353CC}">
              <c16:uniqueId val="{00000008-A582-4911-A8BB-AAC4D33A453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1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52-4C9B-97AF-A99FACC9A43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52-4C9B-97AF-A99FACC9A43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52-4C9B-97AF-A99FACC9A43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852-4C9B-97AF-A99FACC9A430}"/>
                </c:ext>
              </c:extLst>
            </c:dLbl>
            <c:dLbl>
              <c:idx val="1"/>
              <c:layout>
                <c:manualLayout>
                  <c:x val="2.0188125778911815E-2"/>
                  <c:y val="2.4521398298948654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52-4C9B-97AF-A99FACC9A430}"/>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852-4C9B-97AF-A99FACC9A43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ACUM.'!$D$55:$F$57</c:f>
              <c:strCache>
                <c:ptCount val="3"/>
                <c:pt idx="0">
                  <c:v>Ejecutado entre el 80% y 100%</c:v>
                </c:pt>
                <c:pt idx="1">
                  <c:v>Ejecutado entre 40% y 79%</c:v>
                </c:pt>
                <c:pt idx="2">
                  <c:v>Ejecutado entre 0% y 39%</c:v>
                </c:pt>
              </c:strCache>
            </c:strRef>
          </c:cat>
          <c:val>
            <c:numRef>
              <c:f>'SECTOR ACUM.'!$H$55:$H$57</c:f>
              <c:numCache>
                <c:formatCode>0.00%</c:formatCode>
                <c:ptCount val="3"/>
                <c:pt idx="0">
                  <c:v>3.8461538461538464E-2</c:v>
                </c:pt>
                <c:pt idx="1">
                  <c:v>3.8461538461538464E-2</c:v>
                </c:pt>
                <c:pt idx="2">
                  <c:v>0.92307692307692313</c:v>
                </c:pt>
              </c:numCache>
            </c:numRef>
          </c:val>
          <c:extLst>
            <c:ext xmlns:c16="http://schemas.microsoft.com/office/drawing/2014/chart" uri="{C3380CC4-5D6E-409C-BE32-E72D297353CC}">
              <c16:uniqueId val="{00000008-A852-4C9B-97AF-A99FACC9A43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21" Type="http://schemas.openxmlformats.org/officeDocument/2006/relationships/chart" Target="../charts/chart25.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1" Type="http://schemas.openxmlformats.org/officeDocument/2006/relationships/image" Target="../media/image1.png"/><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3" Type="http://schemas.openxmlformats.org/officeDocument/2006/relationships/chart" Target="../charts/chart29.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 Type="http://schemas.openxmlformats.org/officeDocument/2006/relationships/chart" Target="../charts/chart28.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image" Target="../media/image1.png"/><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23" Type="http://schemas.openxmlformats.org/officeDocument/2006/relationships/chart" Target="../charts/chart49.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 Id="rId22"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oneCellAnchor>
    <xdr:from>
      <xdr:col>2</xdr:col>
      <xdr:colOff>969168</xdr:colOff>
      <xdr:row>3</xdr:row>
      <xdr:rowOff>59435</xdr:rowOff>
    </xdr:from>
    <xdr:ext cx="13217525" cy="2781745"/>
    <xdr:pic>
      <xdr:nvPicPr>
        <xdr:cNvPr id="3" name="4 Imagen" descr="Control al plan de desarrollo_Mesa de trabajo 1.png">
          <a:extLst>
            <a:ext uri="{FF2B5EF4-FFF2-40B4-BE49-F238E27FC236}">
              <a16:creationId xmlns:a16="http://schemas.microsoft.com/office/drawing/2014/main" id="{6A850F3A-842D-45CB-A513-23E04D092E96}"/>
            </a:ext>
          </a:extLst>
        </xdr:cNvPr>
        <xdr:cNvPicPr>
          <a:picLocks noChangeAspect="1"/>
        </xdr:cNvPicPr>
      </xdr:nvPicPr>
      <xdr:blipFill rotWithShape="1">
        <a:blip xmlns:r="http://schemas.openxmlformats.org/officeDocument/2006/relationships" r:embed="rId1"/>
        <a:srcRect t="8228"/>
        <a:stretch/>
      </xdr:blipFill>
      <xdr:spPr>
        <a:xfrm>
          <a:off x="1257133" y="524609"/>
          <a:ext cx="13217525" cy="27817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87070</xdr:colOff>
      <xdr:row>2</xdr:row>
      <xdr:rowOff>107657</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228"/>
        <a:stretch/>
      </xdr:blipFill>
      <xdr:spPr>
        <a:xfrm>
          <a:off x="4074655" y="495115"/>
          <a:ext cx="13217525" cy="2781745"/>
        </a:xfrm>
        <a:prstGeom prst="rect">
          <a:avLst/>
        </a:prstGeom>
      </xdr:spPr>
    </xdr:pic>
    <xdr:clientData/>
  </xdr:oneCellAnchor>
  <xdr:twoCellAnchor>
    <xdr:from>
      <xdr:col>11</xdr:col>
      <xdr:colOff>1026841</xdr:colOff>
      <xdr:row>22</xdr:row>
      <xdr:rowOff>258314</xdr:rowOff>
    </xdr:from>
    <xdr:to>
      <xdr:col>20</xdr:col>
      <xdr:colOff>0</xdr:colOff>
      <xdr:row>39</xdr:row>
      <xdr:rowOff>25770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1173930</xdr:colOff>
      <xdr:row>2</xdr:row>
      <xdr:rowOff>126926</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8228"/>
        <a:stretch/>
      </xdr:blipFill>
      <xdr:spPr>
        <a:xfrm>
          <a:off x="3570543" y="495636"/>
          <a:ext cx="13217525" cy="2781745"/>
        </a:xfrm>
        <a:prstGeom prst="rect">
          <a:avLst/>
        </a:prstGeom>
      </xdr:spPr>
    </xdr:pic>
    <xdr:clientData/>
  </xdr:oneCellAnchor>
  <xdr:twoCellAnchor>
    <xdr:from>
      <xdr:col>11</xdr:col>
      <xdr:colOff>278484</xdr:colOff>
      <xdr:row>26</xdr:row>
      <xdr:rowOff>231231</xdr:rowOff>
    </xdr:from>
    <xdr:to>
      <xdr:col>20</xdr:col>
      <xdr:colOff>0</xdr:colOff>
      <xdr:row>41</xdr:row>
      <xdr:rowOff>138779</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2047274</xdr:colOff>
      <xdr:row>46</xdr:row>
      <xdr:rowOff>59941</xdr:rowOff>
    </xdr:from>
    <xdr:to>
      <xdr:col>20</xdr:col>
      <xdr:colOff>0</xdr:colOff>
      <xdr:row>61</xdr:row>
      <xdr:rowOff>46339</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64</xdr:row>
      <xdr:rowOff>107540</xdr:rowOff>
    </xdr:from>
    <xdr:to>
      <xdr:col>19</xdr:col>
      <xdr:colOff>138267</xdr:colOff>
      <xdr:row>79</xdr:row>
      <xdr:rowOff>92177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819867</xdr:colOff>
      <xdr:row>67</xdr:row>
      <xdr:rowOff>96536</xdr:rowOff>
    </xdr:from>
    <xdr:to>
      <xdr:col>20</xdr:col>
      <xdr:colOff>0</xdr:colOff>
      <xdr:row>85</xdr:row>
      <xdr:rowOff>17672</xdr:rowOff>
    </xdr:to>
    <xdr:graphicFrame macro="">
      <xdr:nvGraphicFramePr>
        <xdr:cNvPr id="12" name="Gráfico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1260475</xdr:colOff>
      <xdr:row>2</xdr:row>
      <xdr:rowOff>61378</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8228"/>
        <a:stretch/>
      </xdr:blipFill>
      <xdr:spPr>
        <a:xfrm>
          <a:off x="3721100" y="442378"/>
          <a:ext cx="13217525" cy="2781745"/>
        </a:xfrm>
        <a:prstGeom prst="rect">
          <a:avLst/>
        </a:prstGeom>
      </xdr:spPr>
    </xdr:pic>
    <xdr:clientData/>
  </xdr:oneCellAnchor>
  <xdr:twoCellAnchor>
    <xdr:from>
      <xdr:col>12</xdr:col>
      <xdr:colOff>69044</xdr:colOff>
      <xdr:row>24</xdr:row>
      <xdr:rowOff>204611</xdr:rowOff>
    </xdr:from>
    <xdr:to>
      <xdr:col>20</xdr:col>
      <xdr:colOff>0</xdr:colOff>
      <xdr:row>39</xdr:row>
      <xdr:rowOff>124447</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879190</xdr:colOff>
      <xdr:row>44</xdr:row>
      <xdr:rowOff>139551</xdr:rowOff>
    </xdr:from>
    <xdr:to>
      <xdr:col>20</xdr:col>
      <xdr:colOff>0</xdr:colOff>
      <xdr:row>59</xdr:row>
      <xdr:rowOff>185865</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62</xdr:row>
      <xdr:rowOff>107540</xdr:rowOff>
    </xdr:from>
    <xdr:to>
      <xdr:col>19</xdr:col>
      <xdr:colOff>138267</xdr:colOff>
      <xdr:row>77</xdr:row>
      <xdr:rowOff>92177</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102</xdr:row>
      <xdr:rowOff>107540</xdr:rowOff>
    </xdr:from>
    <xdr:to>
      <xdr:col>19</xdr:col>
      <xdr:colOff>138267</xdr:colOff>
      <xdr:row>117</xdr:row>
      <xdr:rowOff>92177</xdr:rowOff>
    </xdr:to>
    <xdr:graphicFrame macro="">
      <xdr:nvGraphicFramePr>
        <xdr:cNvPr id="8" name="Gráfico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122</xdr:row>
      <xdr:rowOff>107540</xdr:rowOff>
    </xdr:from>
    <xdr:to>
      <xdr:col>19</xdr:col>
      <xdr:colOff>138267</xdr:colOff>
      <xdr:row>137</xdr:row>
      <xdr:rowOff>92177</xdr:rowOff>
    </xdr:to>
    <xdr:graphicFrame macro="">
      <xdr:nvGraphicFramePr>
        <xdr:cNvPr id="9" name="Gráfico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142</xdr:row>
      <xdr:rowOff>107540</xdr:rowOff>
    </xdr:from>
    <xdr:to>
      <xdr:col>19</xdr:col>
      <xdr:colOff>138267</xdr:colOff>
      <xdr:row>157</xdr:row>
      <xdr:rowOff>92177</xdr:rowOff>
    </xdr:to>
    <xdr:graphicFrame macro="">
      <xdr:nvGraphicFramePr>
        <xdr:cNvPr id="10" name="Gráfico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182</xdr:row>
      <xdr:rowOff>107540</xdr:rowOff>
    </xdr:from>
    <xdr:to>
      <xdr:col>19</xdr:col>
      <xdr:colOff>138267</xdr:colOff>
      <xdr:row>197</xdr:row>
      <xdr:rowOff>92177</xdr:rowOff>
    </xdr:to>
    <xdr:graphicFrame macro="">
      <xdr:nvGraphicFramePr>
        <xdr:cNvPr id="11" name="Gráfico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967785</xdr:colOff>
      <xdr:row>63</xdr:row>
      <xdr:rowOff>39426</xdr:rowOff>
    </xdr:from>
    <xdr:to>
      <xdr:col>20</xdr:col>
      <xdr:colOff>0</xdr:colOff>
      <xdr:row>79</xdr:row>
      <xdr:rowOff>176345</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831897</xdr:colOff>
      <xdr:row>83</xdr:row>
      <xdr:rowOff>139558</xdr:rowOff>
    </xdr:from>
    <xdr:to>
      <xdr:col>20</xdr:col>
      <xdr:colOff>0</xdr:colOff>
      <xdr:row>100</xdr:row>
      <xdr:rowOff>59037</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1014815</xdr:colOff>
      <xdr:row>103</xdr:row>
      <xdr:rowOff>19192</xdr:rowOff>
    </xdr:from>
    <xdr:to>
      <xdr:col>20</xdr:col>
      <xdr:colOff>0</xdr:colOff>
      <xdr:row>119</xdr:row>
      <xdr:rowOff>129170</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168465</xdr:colOff>
      <xdr:row>122</xdr:row>
      <xdr:rowOff>68476</xdr:rowOff>
    </xdr:from>
    <xdr:to>
      <xdr:col>20</xdr:col>
      <xdr:colOff>0</xdr:colOff>
      <xdr:row>138</xdr:row>
      <xdr:rowOff>226079</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380526</xdr:colOff>
      <xdr:row>142</xdr:row>
      <xdr:rowOff>135292</xdr:rowOff>
    </xdr:from>
    <xdr:to>
      <xdr:col>20</xdr:col>
      <xdr:colOff>0</xdr:colOff>
      <xdr:row>159</xdr:row>
      <xdr:rowOff>54771</xdr:rowOff>
    </xdr:to>
    <xdr:graphicFrame macro="">
      <xdr:nvGraphicFramePr>
        <xdr:cNvPr id="16" name="Gráfico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340957</xdr:colOff>
      <xdr:row>163</xdr:row>
      <xdr:rowOff>178180</xdr:rowOff>
    </xdr:from>
    <xdr:to>
      <xdr:col>20</xdr:col>
      <xdr:colOff>0</xdr:colOff>
      <xdr:row>179</xdr:row>
      <xdr:rowOff>103345</xdr:rowOff>
    </xdr:to>
    <xdr:graphicFrame macro="">
      <xdr:nvGraphicFramePr>
        <xdr:cNvPr id="17" name="Gráfico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261108</xdr:colOff>
      <xdr:row>184</xdr:row>
      <xdr:rowOff>188841</xdr:rowOff>
    </xdr:from>
    <xdr:to>
      <xdr:col>20</xdr:col>
      <xdr:colOff>0</xdr:colOff>
      <xdr:row>201</xdr:row>
      <xdr:rowOff>108320</xdr:rowOff>
    </xdr:to>
    <xdr:graphicFrame macro="">
      <xdr:nvGraphicFramePr>
        <xdr:cNvPr id="18" name="Gráfico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104727</xdr:colOff>
      <xdr:row>203</xdr:row>
      <xdr:rowOff>100226</xdr:rowOff>
    </xdr:from>
    <xdr:to>
      <xdr:col>20</xdr:col>
      <xdr:colOff>0</xdr:colOff>
      <xdr:row>220</xdr:row>
      <xdr:rowOff>19704</xdr:rowOff>
    </xdr:to>
    <xdr:graphicFrame macro="">
      <xdr:nvGraphicFramePr>
        <xdr:cNvPr id="19" name="Gráfico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142401</xdr:colOff>
      <xdr:row>222</xdr:row>
      <xdr:rowOff>184577</xdr:rowOff>
    </xdr:from>
    <xdr:to>
      <xdr:col>20</xdr:col>
      <xdr:colOff>0</xdr:colOff>
      <xdr:row>239</xdr:row>
      <xdr:rowOff>98369</xdr:rowOff>
    </xdr:to>
    <xdr:graphicFrame macro="">
      <xdr:nvGraphicFramePr>
        <xdr:cNvPr id="20" name="Gráfico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235993</xdr:colOff>
      <xdr:row>242</xdr:row>
      <xdr:rowOff>1</xdr:rowOff>
    </xdr:from>
    <xdr:to>
      <xdr:col>20</xdr:col>
      <xdr:colOff>0</xdr:colOff>
      <xdr:row>258</xdr:row>
      <xdr:rowOff>163290</xdr:rowOff>
    </xdr:to>
    <xdr:graphicFrame macro="">
      <xdr:nvGraphicFramePr>
        <xdr:cNvPr id="21" name="Gráfico 20">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363940</xdr:colOff>
      <xdr:row>262</xdr:row>
      <xdr:rowOff>177943</xdr:rowOff>
    </xdr:from>
    <xdr:to>
      <xdr:col>20</xdr:col>
      <xdr:colOff>0</xdr:colOff>
      <xdr:row>279</xdr:row>
      <xdr:rowOff>97421</xdr:rowOff>
    </xdr:to>
    <xdr:graphicFrame macro="">
      <xdr:nvGraphicFramePr>
        <xdr:cNvPr id="22" name="Gráfico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438576</xdr:colOff>
      <xdr:row>283</xdr:row>
      <xdr:rowOff>133634</xdr:rowOff>
    </xdr:from>
    <xdr:to>
      <xdr:col>20</xdr:col>
      <xdr:colOff>0</xdr:colOff>
      <xdr:row>300</xdr:row>
      <xdr:rowOff>53112</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551360</xdr:colOff>
      <xdr:row>302</xdr:row>
      <xdr:rowOff>63500</xdr:rowOff>
    </xdr:from>
    <xdr:to>
      <xdr:col>20</xdr:col>
      <xdr:colOff>0</xdr:colOff>
      <xdr:row>319</xdr:row>
      <xdr:rowOff>2028</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439287</xdr:colOff>
      <xdr:row>323</xdr:row>
      <xdr:rowOff>101175</xdr:rowOff>
    </xdr:from>
    <xdr:to>
      <xdr:col>20</xdr:col>
      <xdr:colOff>0</xdr:colOff>
      <xdr:row>340</xdr:row>
      <xdr:rowOff>20653</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680729</xdr:colOff>
      <xdr:row>344</xdr:row>
      <xdr:rowOff>15875</xdr:rowOff>
    </xdr:from>
    <xdr:to>
      <xdr:col>20</xdr:col>
      <xdr:colOff>0</xdr:colOff>
      <xdr:row>361</xdr:row>
      <xdr:rowOff>17334</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125412</xdr:colOff>
      <xdr:row>1</xdr:row>
      <xdr:rowOff>137352</xdr:rowOff>
    </xdr:from>
    <xdr:ext cx="15430219" cy="3247426"/>
    <xdr:pic>
      <xdr:nvPicPr>
        <xdr:cNvPr id="2" name="4 Imagen" descr="Control al plan de desarrollo_Mesa de trabajo 1.png">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t="8228"/>
        <a:stretch/>
      </xdr:blipFill>
      <xdr:spPr>
        <a:xfrm>
          <a:off x="2574698" y="324450"/>
          <a:ext cx="15430219" cy="3247426"/>
        </a:xfrm>
        <a:prstGeom prst="rect">
          <a:avLst/>
        </a:prstGeom>
      </xdr:spPr>
    </xdr:pic>
    <xdr:clientData/>
  </xdr:oneCellAnchor>
  <xdr:twoCellAnchor>
    <xdr:from>
      <xdr:col>12</xdr:col>
      <xdr:colOff>243149</xdr:colOff>
      <xdr:row>28</xdr:row>
      <xdr:rowOff>59915</xdr:rowOff>
    </xdr:from>
    <xdr:to>
      <xdr:col>20</xdr:col>
      <xdr:colOff>0</xdr:colOff>
      <xdr:row>42</xdr:row>
      <xdr:rowOff>187427</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481274</xdr:colOff>
      <xdr:row>48</xdr:row>
      <xdr:rowOff>12290</xdr:rowOff>
    </xdr:from>
    <xdr:to>
      <xdr:col>20</xdr:col>
      <xdr:colOff>0</xdr:colOff>
      <xdr:row>63</xdr:row>
      <xdr:rowOff>44552</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66</xdr:row>
      <xdr:rowOff>107540</xdr:rowOff>
    </xdr:from>
    <xdr:to>
      <xdr:col>19</xdr:col>
      <xdr:colOff>138267</xdr:colOff>
      <xdr:row>81</xdr:row>
      <xdr:rowOff>92177</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106</xdr:row>
      <xdr:rowOff>107540</xdr:rowOff>
    </xdr:from>
    <xdr:to>
      <xdr:col>19</xdr:col>
      <xdr:colOff>138267</xdr:colOff>
      <xdr:row>121</xdr:row>
      <xdr:rowOff>92177</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126</xdr:row>
      <xdr:rowOff>107540</xdr:rowOff>
    </xdr:from>
    <xdr:to>
      <xdr:col>19</xdr:col>
      <xdr:colOff>138267</xdr:colOff>
      <xdr:row>141</xdr:row>
      <xdr:rowOff>92177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146</xdr:row>
      <xdr:rowOff>107540</xdr:rowOff>
    </xdr:from>
    <xdr:to>
      <xdr:col>19</xdr:col>
      <xdr:colOff>138267</xdr:colOff>
      <xdr:row>161</xdr:row>
      <xdr:rowOff>92177</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186</xdr:row>
      <xdr:rowOff>107540</xdr:rowOff>
    </xdr:from>
    <xdr:to>
      <xdr:col>19</xdr:col>
      <xdr:colOff>138267</xdr:colOff>
      <xdr:row>201</xdr:row>
      <xdr:rowOff>92177</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730250</xdr:colOff>
      <xdr:row>67</xdr:row>
      <xdr:rowOff>111125</xdr:rowOff>
    </xdr:from>
    <xdr:to>
      <xdr:col>20</xdr:col>
      <xdr:colOff>0</xdr:colOff>
      <xdr:row>84</xdr:row>
      <xdr:rowOff>32262</xdr:rowOff>
    </xdr:to>
    <xdr:graphicFrame macro="">
      <xdr:nvGraphicFramePr>
        <xdr:cNvPr id="37" name="Gráfico 36">
          <a:extLst>
            <a:ext uri="{FF2B5EF4-FFF2-40B4-BE49-F238E27FC236}">
              <a16:creationId xmlns:a16="http://schemas.microsoft.com/office/drawing/2014/main" id="{00000000-0008-0000-05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857250</xdr:colOff>
      <xdr:row>86</xdr:row>
      <xdr:rowOff>63500</xdr:rowOff>
    </xdr:from>
    <xdr:to>
      <xdr:col>20</xdr:col>
      <xdr:colOff>0</xdr:colOff>
      <xdr:row>102</xdr:row>
      <xdr:rowOff>222762</xdr:rowOff>
    </xdr:to>
    <xdr:graphicFrame macro="">
      <xdr:nvGraphicFramePr>
        <xdr:cNvPr id="38" name="Gráfico 37">
          <a:extLst>
            <a:ext uri="{FF2B5EF4-FFF2-40B4-BE49-F238E27FC236}">
              <a16:creationId xmlns:a16="http://schemas.microsoft.com/office/drawing/2014/main" id="{00000000-0008-0000-05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825500</xdr:colOff>
      <xdr:row>107</xdr:row>
      <xdr:rowOff>31750</xdr:rowOff>
    </xdr:from>
    <xdr:to>
      <xdr:col>20</xdr:col>
      <xdr:colOff>0</xdr:colOff>
      <xdr:row>123</xdr:row>
      <xdr:rowOff>143387</xdr:rowOff>
    </xdr:to>
    <xdr:graphicFrame macro="">
      <xdr:nvGraphicFramePr>
        <xdr:cNvPr id="39" name="Gráfico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714375</xdr:colOff>
      <xdr:row>126</xdr:row>
      <xdr:rowOff>127000</xdr:rowOff>
    </xdr:from>
    <xdr:to>
      <xdr:col>20</xdr:col>
      <xdr:colOff>0</xdr:colOff>
      <xdr:row>143</xdr:row>
      <xdr:rowOff>48137</xdr:rowOff>
    </xdr:to>
    <xdr:graphicFrame macro="">
      <xdr:nvGraphicFramePr>
        <xdr:cNvPr id="40" name="Gráfico 39">
          <a:extLst>
            <a:ext uri="{FF2B5EF4-FFF2-40B4-BE49-F238E27FC236}">
              <a16:creationId xmlns:a16="http://schemas.microsoft.com/office/drawing/2014/main" id="{00000000-0008-0000-05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0</xdr:colOff>
      <xdr:row>147</xdr:row>
      <xdr:rowOff>15875</xdr:rowOff>
    </xdr:from>
    <xdr:to>
      <xdr:col>20</xdr:col>
      <xdr:colOff>0</xdr:colOff>
      <xdr:row>163</xdr:row>
      <xdr:rowOff>127512</xdr:rowOff>
    </xdr:to>
    <xdr:graphicFrame macro="">
      <xdr:nvGraphicFramePr>
        <xdr:cNvPr id="41" name="Gráfico 40">
          <a:extLst>
            <a:ext uri="{FF2B5EF4-FFF2-40B4-BE49-F238E27FC236}">
              <a16:creationId xmlns:a16="http://schemas.microsoft.com/office/drawing/2014/main" id="{00000000-0008-0000-05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857250</xdr:colOff>
      <xdr:row>168</xdr:row>
      <xdr:rowOff>47625</xdr:rowOff>
    </xdr:from>
    <xdr:to>
      <xdr:col>20</xdr:col>
      <xdr:colOff>0</xdr:colOff>
      <xdr:row>183</xdr:row>
      <xdr:rowOff>175137</xdr:rowOff>
    </xdr:to>
    <xdr:graphicFrame macro="">
      <xdr:nvGraphicFramePr>
        <xdr:cNvPr id="42" name="Gráfico 41">
          <a:extLst>
            <a:ext uri="{FF2B5EF4-FFF2-40B4-BE49-F238E27FC236}">
              <a16:creationId xmlns:a16="http://schemas.microsoft.com/office/drawing/2014/main" id="{00000000-0008-0000-05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841375</xdr:colOff>
      <xdr:row>187</xdr:row>
      <xdr:rowOff>127000</xdr:rowOff>
    </xdr:from>
    <xdr:to>
      <xdr:col>20</xdr:col>
      <xdr:colOff>0</xdr:colOff>
      <xdr:row>204</xdr:row>
      <xdr:rowOff>48137</xdr:rowOff>
    </xdr:to>
    <xdr:graphicFrame macro="">
      <xdr:nvGraphicFramePr>
        <xdr:cNvPr id="43" name="Gráfico 42">
          <a:extLst>
            <a:ext uri="{FF2B5EF4-FFF2-40B4-BE49-F238E27FC236}">
              <a16:creationId xmlns:a16="http://schemas.microsoft.com/office/drawing/2014/main" id="{00000000-0008-0000-05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222250</xdr:colOff>
      <xdr:row>206</xdr:row>
      <xdr:rowOff>31750</xdr:rowOff>
    </xdr:from>
    <xdr:to>
      <xdr:col>20</xdr:col>
      <xdr:colOff>0</xdr:colOff>
      <xdr:row>222</xdr:row>
      <xdr:rowOff>191012</xdr:rowOff>
    </xdr:to>
    <xdr:graphicFrame macro="">
      <xdr:nvGraphicFramePr>
        <xdr:cNvPr id="44" name="Gráfico 43">
          <a:extLst>
            <a:ext uri="{FF2B5EF4-FFF2-40B4-BE49-F238E27FC236}">
              <a16:creationId xmlns:a16="http://schemas.microsoft.com/office/drawing/2014/main" id="{00000000-0008-0000-05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269875</xdr:colOff>
      <xdr:row>226</xdr:row>
      <xdr:rowOff>127000</xdr:rowOff>
    </xdr:from>
    <xdr:to>
      <xdr:col>20</xdr:col>
      <xdr:colOff>0</xdr:colOff>
      <xdr:row>243</xdr:row>
      <xdr:rowOff>48137</xdr:rowOff>
    </xdr:to>
    <xdr:graphicFrame macro="">
      <xdr:nvGraphicFramePr>
        <xdr:cNvPr id="45" name="Gráfico 44">
          <a:extLst>
            <a:ext uri="{FF2B5EF4-FFF2-40B4-BE49-F238E27FC236}">
              <a16:creationId xmlns:a16="http://schemas.microsoft.com/office/drawing/2014/main" id="{00000000-0008-0000-05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111125</xdr:colOff>
      <xdr:row>246</xdr:row>
      <xdr:rowOff>95250</xdr:rowOff>
    </xdr:from>
    <xdr:to>
      <xdr:col>20</xdr:col>
      <xdr:colOff>0</xdr:colOff>
      <xdr:row>263</xdr:row>
      <xdr:rowOff>16387</xdr:rowOff>
    </xdr:to>
    <xdr:graphicFrame macro="">
      <xdr:nvGraphicFramePr>
        <xdr:cNvPr id="46" name="Gráfico 45">
          <a:extLst>
            <a:ext uri="{FF2B5EF4-FFF2-40B4-BE49-F238E27FC236}">
              <a16:creationId xmlns:a16="http://schemas.microsoft.com/office/drawing/2014/main" id="{00000000-0008-0000-05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269875</xdr:colOff>
      <xdr:row>266</xdr:row>
      <xdr:rowOff>174625</xdr:rowOff>
    </xdr:from>
    <xdr:to>
      <xdr:col>20</xdr:col>
      <xdr:colOff>0</xdr:colOff>
      <xdr:row>283</xdr:row>
      <xdr:rowOff>95762</xdr:rowOff>
    </xdr:to>
    <xdr:graphicFrame macro="">
      <xdr:nvGraphicFramePr>
        <xdr:cNvPr id="47" name="Gráfico 46">
          <a:extLst>
            <a:ext uri="{FF2B5EF4-FFF2-40B4-BE49-F238E27FC236}">
              <a16:creationId xmlns:a16="http://schemas.microsoft.com/office/drawing/2014/main" id="{00000000-0008-0000-05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396875</xdr:colOff>
      <xdr:row>286</xdr:row>
      <xdr:rowOff>111125</xdr:rowOff>
    </xdr:from>
    <xdr:to>
      <xdr:col>20</xdr:col>
      <xdr:colOff>0</xdr:colOff>
      <xdr:row>303</xdr:row>
      <xdr:rowOff>32262</xdr:rowOff>
    </xdr:to>
    <xdr:graphicFrame macro="">
      <xdr:nvGraphicFramePr>
        <xdr:cNvPr id="48" name="Gráfico 47">
          <a:extLst>
            <a:ext uri="{FF2B5EF4-FFF2-40B4-BE49-F238E27FC236}">
              <a16:creationId xmlns:a16="http://schemas.microsoft.com/office/drawing/2014/main" id="{00000000-0008-0000-05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381000</xdr:colOff>
      <xdr:row>306</xdr:row>
      <xdr:rowOff>31750</xdr:rowOff>
    </xdr:from>
    <xdr:to>
      <xdr:col>20</xdr:col>
      <xdr:colOff>0</xdr:colOff>
      <xdr:row>322</xdr:row>
      <xdr:rowOff>191012</xdr:rowOff>
    </xdr:to>
    <xdr:graphicFrame macro="">
      <xdr:nvGraphicFramePr>
        <xdr:cNvPr id="49" name="Gráfico 48">
          <a:extLst>
            <a:ext uri="{FF2B5EF4-FFF2-40B4-BE49-F238E27FC236}">
              <a16:creationId xmlns:a16="http://schemas.microsoft.com/office/drawing/2014/main" id="{00000000-0008-0000-05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381000</xdr:colOff>
      <xdr:row>326</xdr:row>
      <xdr:rowOff>31750</xdr:rowOff>
    </xdr:from>
    <xdr:to>
      <xdr:col>20</xdr:col>
      <xdr:colOff>0</xdr:colOff>
      <xdr:row>342</xdr:row>
      <xdr:rowOff>191012</xdr:rowOff>
    </xdr:to>
    <xdr:graphicFrame macro="">
      <xdr:nvGraphicFramePr>
        <xdr:cNvPr id="6" name="Gráfico 5">
          <a:extLst>
            <a:ext uri="{FF2B5EF4-FFF2-40B4-BE49-F238E27FC236}">
              <a16:creationId xmlns:a16="http://schemas.microsoft.com/office/drawing/2014/main" id="{2EBB6C78-5BC8-490E-B13F-A1451BB15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13</xdr:col>
      <xdr:colOff>381000</xdr:colOff>
      <xdr:row>345</xdr:row>
      <xdr:rowOff>31750</xdr:rowOff>
    </xdr:from>
    <xdr:to>
      <xdr:col>20</xdr:col>
      <xdr:colOff>0</xdr:colOff>
      <xdr:row>361</xdr:row>
      <xdr:rowOff>191012</xdr:rowOff>
    </xdr:to>
    <xdr:graphicFrame macro="">
      <xdr:nvGraphicFramePr>
        <xdr:cNvPr id="7" name="Gráfico 6">
          <a:extLst>
            <a:ext uri="{FF2B5EF4-FFF2-40B4-BE49-F238E27FC236}">
              <a16:creationId xmlns:a16="http://schemas.microsoft.com/office/drawing/2014/main" id="{DBD1757B-4622-4DEA-8048-D88AEB213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2774-8324-46C8-9E6C-87746C5F9A9A}">
  <sheetPr codeName="Hoja6"/>
  <dimension ref="A1:N49"/>
  <sheetViews>
    <sheetView zoomScale="84" workbookViewId="0"/>
  </sheetViews>
  <sheetFormatPr baseColWidth="10" defaultRowHeight="12" x14ac:dyDescent="0.2"/>
  <cols>
    <col min="1" max="1" width="48" style="4" bestFit="1" customWidth="1"/>
    <col min="2" max="2" width="11.42578125" style="4"/>
    <col min="3" max="11" width="10.5703125" style="4" customWidth="1"/>
    <col min="12" max="16384" width="11.42578125" style="4"/>
  </cols>
  <sheetData>
    <row r="1" spans="1:14" x14ac:dyDescent="0.2">
      <c r="A1" s="3"/>
      <c r="C1" s="21" t="s">
        <v>0</v>
      </c>
      <c r="D1" s="3" t="s">
        <v>1</v>
      </c>
      <c r="F1" s="2" t="s">
        <v>0</v>
      </c>
      <c r="G1" s="2" t="s">
        <v>2</v>
      </c>
      <c r="I1" s="2" t="s">
        <v>4</v>
      </c>
      <c r="L1" s="3"/>
    </row>
    <row r="2" spans="1:14" x14ac:dyDescent="0.2">
      <c r="C2" s="4" t="s">
        <v>7</v>
      </c>
      <c r="D2" s="4" t="s">
        <v>8</v>
      </c>
      <c r="F2" s="1" t="s">
        <v>7</v>
      </c>
      <c r="G2" s="1" t="s">
        <v>9</v>
      </c>
      <c r="I2" s="1" t="s">
        <v>631</v>
      </c>
    </row>
    <row r="3" spans="1:14" x14ac:dyDescent="0.2">
      <c r="D3" s="4" t="s">
        <v>340</v>
      </c>
      <c r="F3" s="1" t="s">
        <v>409</v>
      </c>
      <c r="G3" s="1" t="s">
        <v>334</v>
      </c>
      <c r="I3" s="1" t="s">
        <v>348</v>
      </c>
      <c r="M3" s="5"/>
    </row>
    <row r="4" spans="1:14" x14ac:dyDescent="0.2">
      <c r="D4" s="4" t="s">
        <v>361</v>
      </c>
      <c r="F4" s="1" t="s">
        <v>510</v>
      </c>
      <c r="G4" s="1" t="s">
        <v>338</v>
      </c>
      <c r="I4" s="1" t="s">
        <v>629</v>
      </c>
      <c r="M4" s="5"/>
      <c r="N4" s="5"/>
    </row>
    <row r="5" spans="1:14" x14ac:dyDescent="0.2">
      <c r="D5" s="4" t="s">
        <v>366</v>
      </c>
      <c r="F5" s="1"/>
      <c r="G5" s="1" t="s">
        <v>341</v>
      </c>
      <c r="I5" s="1" t="s">
        <v>636</v>
      </c>
      <c r="M5" s="5"/>
      <c r="N5" s="5"/>
    </row>
    <row r="6" spans="1:14" x14ac:dyDescent="0.2">
      <c r="D6" s="4" t="s">
        <v>384</v>
      </c>
      <c r="F6" s="1"/>
      <c r="G6" s="1" t="s">
        <v>352</v>
      </c>
      <c r="I6" s="4" t="s">
        <v>633</v>
      </c>
      <c r="M6" s="5"/>
      <c r="N6" s="5"/>
    </row>
    <row r="7" spans="1:14" x14ac:dyDescent="0.2">
      <c r="C7" s="4" t="s">
        <v>409</v>
      </c>
      <c r="D7" s="4" t="s">
        <v>410</v>
      </c>
      <c r="F7" s="1"/>
      <c r="G7" s="1" t="s">
        <v>357</v>
      </c>
      <c r="I7" s="4" t="s">
        <v>635</v>
      </c>
    </row>
    <row r="8" spans="1:14" x14ac:dyDescent="0.2">
      <c r="D8" s="4" t="s">
        <v>425</v>
      </c>
      <c r="F8" s="1"/>
      <c r="G8" s="1" t="s">
        <v>362</v>
      </c>
      <c r="I8" s="4" t="s">
        <v>627</v>
      </c>
    </row>
    <row r="9" spans="1:14" x14ac:dyDescent="0.2">
      <c r="D9" s="4" t="s">
        <v>451</v>
      </c>
      <c r="F9" s="1"/>
      <c r="G9" s="1" t="s">
        <v>367</v>
      </c>
      <c r="I9" s="4" t="s">
        <v>624</v>
      </c>
    </row>
    <row r="10" spans="1:14" x14ac:dyDescent="0.2">
      <c r="A10" s="3"/>
      <c r="D10" s="4" t="s">
        <v>471</v>
      </c>
      <c r="F10" s="1"/>
      <c r="G10" s="1" t="s">
        <v>375</v>
      </c>
      <c r="I10" s="4" t="s">
        <v>623</v>
      </c>
    </row>
    <row r="11" spans="1:14" x14ac:dyDescent="0.2">
      <c r="D11" s="4" t="s">
        <v>489</v>
      </c>
      <c r="F11" s="1"/>
      <c r="G11" s="1" t="s">
        <v>385</v>
      </c>
      <c r="I11" s="4" t="s">
        <v>634</v>
      </c>
    </row>
    <row r="12" spans="1:14" x14ac:dyDescent="0.2">
      <c r="C12" s="4" t="s">
        <v>510</v>
      </c>
      <c r="D12" s="4" t="s">
        <v>511</v>
      </c>
      <c r="F12" s="1"/>
      <c r="G12" s="1" t="s">
        <v>391</v>
      </c>
      <c r="I12" s="4" t="s">
        <v>630</v>
      </c>
    </row>
    <row r="13" spans="1:14" x14ac:dyDescent="0.2">
      <c r="D13" s="4" t="s">
        <v>523</v>
      </c>
      <c r="F13" s="1"/>
      <c r="G13" s="1" t="s">
        <v>397</v>
      </c>
      <c r="I13" s="4" t="s">
        <v>625</v>
      </c>
    </row>
    <row r="14" spans="1:14" x14ac:dyDescent="0.2">
      <c r="D14" s="4" t="s">
        <v>540</v>
      </c>
      <c r="F14" s="1" t="s">
        <v>409</v>
      </c>
      <c r="G14" s="1" t="s">
        <v>411</v>
      </c>
      <c r="I14" s="4" t="s">
        <v>626</v>
      </c>
    </row>
    <row r="15" spans="1:14" x14ac:dyDescent="0.2">
      <c r="D15" s="4" t="s">
        <v>550</v>
      </c>
      <c r="G15" s="1" t="s">
        <v>413</v>
      </c>
      <c r="I15" s="4" t="s">
        <v>632</v>
      </c>
    </row>
    <row r="16" spans="1:14" x14ac:dyDescent="0.2">
      <c r="D16" s="4" t="s">
        <v>564</v>
      </c>
      <c r="F16" s="1"/>
      <c r="G16" s="1" t="s">
        <v>422</v>
      </c>
      <c r="I16" s="4" t="s">
        <v>628</v>
      </c>
    </row>
    <row r="17" spans="1:7" x14ac:dyDescent="0.2">
      <c r="D17" s="4" t="s">
        <v>575</v>
      </c>
      <c r="F17" s="1"/>
      <c r="G17" s="1" t="s">
        <v>426</v>
      </c>
    </row>
    <row r="18" spans="1:7" x14ac:dyDescent="0.2">
      <c r="D18" s="4" t="s">
        <v>599</v>
      </c>
      <c r="F18" s="1"/>
      <c r="G18" s="1" t="s">
        <v>446</v>
      </c>
    </row>
    <row r="19" spans="1:7" x14ac:dyDescent="0.2">
      <c r="F19" s="1"/>
      <c r="G19" s="1" t="s">
        <v>452</v>
      </c>
    </row>
    <row r="20" spans="1:7" x14ac:dyDescent="0.2">
      <c r="A20" s="3"/>
      <c r="F20" s="1"/>
      <c r="G20" s="1" t="s">
        <v>463</v>
      </c>
    </row>
    <row r="21" spans="1:7" x14ac:dyDescent="0.2">
      <c r="F21" s="1"/>
      <c r="G21" s="1" t="s">
        <v>472</v>
      </c>
    </row>
    <row r="22" spans="1:7" x14ac:dyDescent="0.2">
      <c r="F22" s="1"/>
      <c r="G22" s="1" t="s">
        <v>483</v>
      </c>
    </row>
    <row r="23" spans="1:7" x14ac:dyDescent="0.2">
      <c r="F23" s="1"/>
      <c r="G23" s="1" t="s">
        <v>490</v>
      </c>
    </row>
    <row r="24" spans="1:7" x14ac:dyDescent="0.2">
      <c r="F24" s="1"/>
      <c r="G24" s="1" t="s">
        <v>497</v>
      </c>
    </row>
    <row r="25" spans="1:7" x14ac:dyDescent="0.2">
      <c r="A25" s="3"/>
      <c r="F25" s="1"/>
      <c r="G25" s="1" t="s">
        <v>503</v>
      </c>
    </row>
    <row r="26" spans="1:7" x14ac:dyDescent="0.2">
      <c r="F26" s="1"/>
      <c r="G26" s="1" t="s">
        <v>506</v>
      </c>
    </row>
    <row r="27" spans="1:7" x14ac:dyDescent="0.2">
      <c r="F27" s="1" t="s">
        <v>510</v>
      </c>
      <c r="G27" s="1" t="s">
        <v>512</v>
      </c>
    </row>
    <row r="28" spans="1:7" x14ac:dyDescent="0.2">
      <c r="F28" s="1"/>
      <c r="G28" s="1" t="s">
        <v>518</v>
      </c>
    </row>
    <row r="29" spans="1:7" x14ac:dyDescent="0.2">
      <c r="F29" s="1"/>
      <c r="G29" s="1" t="s">
        <v>619</v>
      </c>
    </row>
    <row r="30" spans="1:7" x14ac:dyDescent="0.2">
      <c r="A30" s="3"/>
      <c r="F30" s="1"/>
      <c r="G30" s="1" t="s">
        <v>522</v>
      </c>
    </row>
    <row r="31" spans="1:7" x14ac:dyDescent="0.2">
      <c r="F31" s="1"/>
      <c r="G31" s="1" t="s">
        <v>524</v>
      </c>
    </row>
    <row r="32" spans="1:7" x14ac:dyDescent="0.2">
      <c r="F32" s="1"/>
      <c r="G32" s="1" t="s">
        <v>529</v>
      </c>
    </row>
    <row r="33" spans="6:7" x14ac:dyDescent="0.2">
      <c r="F33" s="1"/>
      <c r="G33" s="1" t="s">
        <v>531</v>
      </c>
    </row>
    <row r="34" spans="6:7" x14ac:dyDescent="0.2">
      <c r="F34" s="1"/>
      <c r="G34" s="1" t="s">
        <v>533</v>
      </c>
    </row>
    <row r="35" spans="6:7" x14ac:dyDescent="0.2">
      <c r="F35" s="1"/>
      <c r="G35" s="1" t="s">
        <v>536</v>
      </c>
    </row>
    <row r="36" spans="6:7" x14ac:dyDescent="0.2">
      <c r="F36" s="1"/>
      <c r="G36" s="1" t="s">
        <v>541</v>
      </c>
    </row>
    <row r="37" spans="6:7" x14ac:dyDescent="0.2">
      <c r="F37" s="1"/>
      <c r="G37" s="1" t="s">
        <v>546</v>
      </c>
    </row>
    <row r="38" spans="6:7" x14ac:dyDescent="0.2">
      <c r="F38" s="1"/>
      <c r="G38" s="1" t="s">
        <v>551</v>
      </c>
    </row>
    <row r="39" spans="6:7" x14ac:dyDescent="0.2">
      <c r="F39" s="1"/>
      <c r="G39" s="1" t="s">
        <v>553</v>
      </c>
    </row>
    <row r="40" spans="6:7" x14ac:dyDescent="0.2">
      <c r="F40" s="1"/>
      <c r="G40" s="1" t="s">
        <v>558</v>
      </c>
    </row>
    <row r="41" spans="6:7" x14ac:dyDescent="0.2">
      <c r="F41" s="1"/>
      <c r="G41" s="1" t="s">
        <v>561</v>
      </c>
    </row>
    <row r="42" spans="6:7" x14ac:dyDescent="0.2">
      <c r="F42" s="1"/>
      <c r="G42" s="1" t="s">
        <v>565</v>
      </c>
    </row>
    <row r="43" spans="6:7" x14ac:dyDescent="0.2">
      <c r="F43" s="1"/>
      <c r="G43" s="1" t="s">
        <v>584</v>
      </c>
    </row>
    <row r="44" spans="6:7" x14ac:dyDescent="0.2">
      <c r="F44" s="1"/>
      <c r="G44" s="1" t="s">
        <v>586</v>
      </c>
    </row>
    <row r="45" spans="6:7" x14ac:dyDescent="0.2">
      <c r="F45" s="1"/>
      <c r="G45" s="1" t="s">
        <v>591</v>
      </c>
    </row>
    <row r="46" spans="6:7" x14ac:dyDescent="0.2">
      <c r="F46" s="1"/>
      <c r="G46" s="1" t="s">
        <v>596</v>
      </c>
    </row>
    <row r="47" spans="6:7" x14ac:dyDescent="0.2">
      <c r="F47" s="1"/>
      <c r="G47" s="1" t="s">
        <v>600</v>
      </c>
    </row>
    <row r="48" spans="6:7" x14ac:dyDescent="0.2">
      <c r="F48" s="1"/>
      <c r="G48" s="1" t="s">
        <v>602</v>
      </c>
    </row>
    <row r="49" spans="6:7" x14ac:dyDescent="0.2">
      <c r="F49" s="1"/>
      <c r="G49" s="1" t="s">
        <v>605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3CFF-E7F8-4807-846E-E35B2C045161}">
  <sheetPr codeName="Hoja11"/>
  <dimension ref="B25:U350"/>
  <sheetViews>
    <sheetView showGridLines="0" tabSelected="1" topLeftCell="A15" zoomScale="90" zoomScaleNormal="90" workbookViewId="0">
      <selection activeCell="C18" sqref="C18"/>
    </sheetView>
  </sheetViews>
  <sheetFormatPr baseColWidth="10" defaultRowHeight="12" x14ac:dyDescent="0.25"/>
  <cols>
    <col min="1" max="1" width="4" style="6" customWidth="1"/>
    <col min="2" max="2" width="4.28515625" style="6" customWidth="1"/>
    <col min="3" max="3" width="22.140625" style="7" customWidth="1"/>
    <col min="4" max="4" width="21.85546875" style="7" customWidth="1"/>
    <col min="5" max="6" width="21.7109375" style="7" customWidth="1"/>
    <col min="7" max="7" width="31" style="7" customWidth="1"/>
    <col min="8" max="8" width="88.5703125" style="29" customWidth="1"/>
    <col min="9" max="10" width="15.140625" style="6" customWidth="1"/>
    <col min="11" max="11" width="10.28515625" style="6" customWidth="1"/>
    <col min="12" max="12" width="11" style="6" customWidth="1"/>
    <col min="13" max="13" width="9.42578125" style="6" bestFit="1" customWidth="1"/>
    <col min="14" max="14" width="9.5703125" style="6" bestFit="1" customWidth="1"/>
    <col min="15" max="15" width="14.85546875" style="6" bestFit="1" customWidth="1"/>
    <col min="16" max="18" width="15" style="6" bestFit="1" customWidth="1"/>
    <col min="19" max="19" width="14.7109375" style="6" bestFit="1" customWidth="1"/>
    <col min="20" max="20" width="14.85546875" style="6" bestFit="1" customWidth="1"/>
    <col min="21" max="21" width="16.42578125" style="6" customWidth="1"/>
    <col min="22" max="16384" width="11.42578125" style="6"/>
  </cols>
  <sheetData>
    <row r="25" spans="2:21" ht="15" customHeight="1" x14ac:dyDescent="0.25">
      <c r="B25" s="60" t="s">
        <v>683</v>
      </c>
      <c r="C25" s="60"/>
      <c r="D25" s="60"/>
      <c r="E25" s="60"/>
      <c r="F25" s="60"/>
      <c r="G25" s="60"/>
      <c r="H25" s="60"/>
      <c r="I25" s="60"/>
      <c r="J25" s="60"/>
      <c r="K25" s="60"/>
      <c r="L25" s="60"/>
      <c r="M25" s="60"/>
      <c r="N25" s="60"/>
      <c r="O25" s="60"/>
      <c r="P25" s="60"/>
      <c r="Q25" s="60"/>
      <c r="R25" s="60"/>
      <c r="S25" s="60"/>
      <c r="T25" s="60"/>
      <c r="U25" s="60"/>
    </row>
    <row r="26" spans="2:21" s="14" customFormat="1" ht="63" x14ac:dyDescent="0.25">
      <c r="B26" s="8" t="s">
        <v>639</v>
      </c>
      <c r="C26" s="9" t="s">
        <v>0</v>
      </c>
      <c r="D26" s="9" t="s">
        <v>1</v>
      </c>
      <c r="E26" s="9" t="s">
        <v>2</v>
      </c>
      <c r="F26" s="9" t="s">
        <v>3</v>
      </c>
      <c r="G26" s="9" t="s">
        <v>638</v>
      </c>
      <c r="H26" s="30" t="s">
        <v>5</v>
      </c>
      <c r="I26" s="9" t="s">
        <v>6</v>
      </c>
      <c r="J26" s="9" t="s">
        <v>640</v>
      </c>
      <c r="K26" s="10" t="s">
        <v>617</v>
      </c>
      <c r="L26" s="11" t="s">
        <v>13</v>
      </c>
      <c r="M26" s="12" t="s">
        <v>15</v>
      </c>
      <c r="N26" s="12" t="s">
        <v>14</v>
      </c>
      <c r="O26" s="38" t="s">
        <v>677</v>
      </c>
      <c r="P26" s="38" t="s">
        <v>678</v>
      </c>
      <c r="Q26" s="38" t="s">
        <v>679</v>
      </c>
      <c r="R26" s="38" t="s">
        <v>680</v>
      </c>
      <c r="S26" s="13" t="s">
        <v>665</v>
      </c>
      <c r="T26" s="13" t="s">
        <v>664</v>
      </c>
      <c r="U26" s="13" t="s">
        <v>670</v>
      </c>
    </row>
    <row r="27" spans="2:21" s="28" customFormat="1" x14ac:dyDescent="0.25">
      <c r="B27" s="22">
        <v>1</v>
      </c>
      <c r="C27" s="23" t="s">
        <v>7</v>
      </c>
      <c r="D27" s="24" t="s">
        <v>8</v>
      </c>
      <c r="E27" s="24" t="s">
        <v>9</v>
      </c>
      <c r="F27" s="24" t="s">
        <v>10</v>
      </c>
      <c r="G27" s="24" t="s">
        <v>668</v>
      </c>
      <c r="H27" s="24" t="s">
        <v>11</v>
      </c>
      <c r="I27" s="22" t="s">
        <v>12</v>
      </c>
      <c r="J27" s="22" t="s">
        <v>642</v>
      </c>
      <c r="K27" s="22">
        <v>1</v>
      </c>
      <c r="L27" s="39">
        <v>1</v>
      </c>
      <c r="M27" s="39">
        <v>0.25</v>
      </c>
      <c r="N27" s="26">
        <v>0.25</v>
      </c>
      <c r="O27" s="27">
        <v>2706703441</v>
      </c>
      <c r="P27" s="27">
        <v>1284300775</v>
      </c>
      <c r="Q27" s="27">
        <v>583350214</v>
      </c>
      <c r="R27" s="27">
        <v>583350214</v>
      </c>
      <c r="S27" s="25">
        <v>0.66863908882711132</v>
      </c>
      <c r="T27" s="25">
        <v>0.3037067041838859</v>
      </c>
      <c r="U27" s="25">
        <v>0.3037067041838859</v>
      </c>
    </row>
    <row r="28" spans="2:21" s="28" customFormat="1" x14ac:dyDescent="0.25">
      <c r="B28" s="22">
        <v>2</v>
      </c>
      <c r="C28" s="23" t="s">
        <v>7</v>
      </c>
      <c r="D28" s="23" t="s">
        <v>8</v>
      </c>
      <c r="E28" s="23" t="s">
        <v>9</v>
      </c>
      <c r="F28" s="23" t="s">
        <v>328</v>
      </c>
      <c r="G28" s="24" t="s">
        <v>669</v>
      </c>
      <c r="H28" s="23" t="s">
        <v>16</v>
      </c>
      <c r="I28" s="22" t="s">
        <v>614</v>
      </c>
      <c r="J28" s="22" t="s">
        <v>642</v>
      </c>
      <c r="K28" s="22">
        <v>8639</v>
      </c>
      <c r="L28" s="39">
        <v>0</v>
      </c>
      <c r="M28" s="39">
        <v>767</v>
      </c>
      <c r="N28" s="26">
        <v>0</v>
      </c>
      <c r="O28" s="27">
        <v>809567608</v>
      </c>
      <c r="P28" s="27">
        <v>86386035</v>
      </c>
      <c r="Q28" s="27">
        <v>86386035</v>
      </c>
      <c r="R28" s="27">
        <v>72902435</v>
      </c>
      <c r="S28" s="25">
        <v>0.42602336109837108</v>
      </c>
      <c r="T28" s="25">
        <v>0.42602336109837108</v>
      </c>
      <c r="U28" s="25">
        <v>0.35952732858911196</v>
      </c>
    </row>
    <row r="29" spans="2:21" s="28" customFormat="1" x14ac:dyDescent="0.25">
      <c r="B29" s="22">
        <v>3</v>
      </c>
      <c r="C29" s="23" t="s">
        <v>7</v>
      </c>
      <c r="D29" s="23" t="s">
        <v>8</v>
      </c>
      <c r="E29" s="23" t="s">
        <v>9</v>
      </c>
      <c r="F29" s="23" t="s">
        <v>329</v>
      </c>
      <c r="G29" s="24" t="s">
        <v>668</v>
      </c>
      <c r="H29" s="23" t="s">
        <v>17</v>
      </c>
      <c r="I29" s="22" t="s">
        <v>12</v>
      </c>
      <c r="J29" s="22" t="s">
        <v>642</v>
      </c>
      <c r="K29" s="22">
        <v>1</v>
      </c>
      <c r="L29" s="39">
        <v>1</v>
      </c>
      <c r="M29" s="39">
        <v>0.25</v>
      </c>
      <c r="N29" s="26">
        <v>0.25</v>
      </c>
      <c r="O29" s="27">
        <v>25823155</v>
      </c>
      <c r="P29" s="27">
        <v>18780476</v>
      </c>
      <c r="Q29" s="27">
        <v>4695118</v>
      </c>
      <c r="R29" s="27">
        <v>4695118</v>
      </c>
      <c r="S29" s="25">
        <v>0.76363625422083348</v>
      </c>
      <c r="T29" s="25">
        <v>0.19090902289403161</v>
      </c>
      <c r="U29" s="25">
        <v>0.19090902289403161</v>
      </c>
    </row>
    <row r="30" spans="2:21" s="28" customFormat="1" x14ac:dyDescent="0.25">
      <c r="B30" s="22">
        <v>4</v>
      </c>
      <c r="C30" s="23" t="s">
        <v>7</v>
      </c>
      <c r="D30" s="23" t="s">
        <v>8</v>
      </c>
      <c r="E30" s="23" t="s">
        <v>9</v>
      </c>
      <c r="F30" s="23" t="s">
        <v>330</v>
      </c>
      <c r="G30" s="24" t="s">
        <v>668</v>
      </c>
      <c r="H30" s="23" t="s">
        <v>18</v>
      </c>
      <c r="I30" s="22" t="s">
        <v>614</v>
      </c>
      <c r="J30" s="22" t="s">
        <v>642</v>
      </c>
      <c r="K30" s="22">
        <v>4000</v>
      </c>
      <c r="L30" s="39">
        <v>1558</v>
      </c>
      <c r="M30" s="39">
        <v>133</v>
      </c>
      <c r="N30" s="26">
        <v>8.5365853658536592E-2</v>
      </c>
      <c r="O30" s="27">
        <v>34509519</v>
      </c>
      <c r="P30" s="27">
        <v>26352720</v>
      </c>
      <c r="Q30" s="27">
        <v>0</v>
      </c>
      <c r="R30" s="27">
        <v>0</v>
      </c>
      <c r="S30" s="25">
        <v>0.76363625931732049</v>
      </c>
      <c r="T30" s="25">
        <v>0</v>
      </c>
      <c r="U30" s="25">
        <v>0</v>
      </c>
    </row>
    <row r="31" spans="2:21" s="28" customFormat="1" x14ac:dyDescent="0.25">
      <c r="B31" s="22">
        <v>5</v>
      </c>
      <c r="C31" s="23" t="s">
        <v>7</v>
      </c>
      <c r="D31" s="23" t="s">
        <v>8</v>
      </c>
      <c r="E31" s="23" t="s">
        <v>9</v>
      </c>
      <c r="F31" s="23" t="s">
        <v>331</v>
      </c>
      <c r="G31" s="24" t="s">
        <v>668</v>
      </c>
      <c r="H31" s="23" t="s">
        <v>19</v>
      </c>
      <c r="I31" s="22" t="s">
        <v>614</v>
      </c>
      <c r="J31" s="22" t="s">
        <v>642</v>
      </c>
      <c r="K31" s="22">
        <v>1</v>
      </c>
      <c r="L31" s="39">
        <v>0.4</v>
      </c>
      <c r="M31" s="39">
        <v>0</v>
      </c>
      <c r="N31" s="26">
        <v>0</v>
      </c>
      <c r="O31" s="27">
        <v>0</v>
      </c>
      <c r="P31" s="27">
        <v>0</v>
      </c>
      <c r="Q31" s="27">
        <v>0</v>
      </c>
      <c r="R31" s="27">
        <v>0</v>
      </c>
      <c r="S31" s="25">
        <v>0</v>
      </c>
      <c r="T31" s="25">
        <v>0</v>
      </c>
      <c r="U31" s="25">
        <v>0</v>
      </c>
    </row>
    <row r="32" spans="2:21" s="28" customFormat="1" x14ac:dyDescent="0.25">
      <c r="B32" s="22">
        <v>6</v>
      </c>
      <c r="C32" s="23" t="s">
        <v>7</v>
      </c>
      <c r="D32" s="23" t="s">
        <v>8</v>
      </c>
      <c r="E32" s="23" t="s">
        <v>9</v>
      </c>
      <c r="F32" s="23" t="s">
        <v>332</v>
      </c>
      <c r="G32" s="24" t="s">
        <v>668</v>
      </c>
      <c r="H32" s="23" t="s">
        <v>20</v>
      </c>
      <c r="I32" s="22" t="s">
        <v>614</v>
      </c>
      <c r="J32" s="22" t="s">
        <v>642</v>
      </c>
      <c r="K32" s="22">
        <v>1</v>
      </c>
      <c r="L32" s="39">
        <v>0.2</v>
      </c>
      <c r="M32" s="39">
        <v>0.05</v>
      </c>
      <c r="N32" s="26">
        <v>0.25</v>
      </c>
      <c r="O32" s="27">
        <v>200000000</v>
      </c>
      <c r="P32" s="27">
        <v>0</v>
      </c>
      <c r="Q32" s="27">
        <v>0</v>
      </c>
      <c r="R32" s="27">
        <v>0</v>
      </c>
      <c r="S32" s="25">
        <v>0</v>
      </c>
      <c r="T32" s="25">
        <v>0</v>
      </c>
      <c r="U32" s="25">
        <v>0</v>
      </c>
    </row>
    <row r="33" spans="2:21" s="28" customFormat="1" x14ac:dyDescent="0.25">
      <c r="B33" s="22">
        <v>7</v>
      </c>
      <c r="C33" s="23" t="s">
        <v>7</v>
      </c>
      <c r="D33" s="23" t="s">
        <v>8</v>
      </c>
      <c r="E33" s="23" t="s">
        <v>9</v>
      </c>
      <c r="F33" s="23" t="s">
        <v>333</v>
      </c>
      <c r="G33" s="24" t="s">
        <v>668</v>
      </c>
      <c r="H33" s="23" t="s">
        <v>21</v>
      </c>
      <c r="I33" s="22" t="s">
        <v>12</v>
      </c>
      <c r="J33" s="22" t="s">
        <v>642</v>
      </c>
      <c r="K33" s="22">
        <v>1</v>
      </c>
      <c r="L33" s="39">
        <v>1</v>
      </c>
      <c r="M33" s="39">
        <v>0.25</v>
      </c>
      <c r="N33" s="26">
        <v>0.25</v>
      </c>
      <c r="O33" s="27">
        <v>0</v>
      </c>
      <c r="P33" s="27">
        <v>0</v>
      </c>
      <c r="Q33" s="27">
        <v>0</v>
      </c>
      <c r="R33" s="27">
        <v>0</v>
      </c>
      <c r="S33" s="25">
        <v>0</v>
      </c>
      <c r="T33" s="25">
        <v>0</v>
      </c>
      <c r="U33" s="25">
        <v>0</v>
      </c>
    </row>
    <row r="34" spans="2:21" s="28" customFormat="1" x14ac:dyDescent="0.25">
      <c r="B34" s="22">
        <v>8</v>
      </c>
      <c r="C34" s="23" t="s">
        <v>7</v>
      </c>
      <c r="D34" s="23" t="s">
        <v>8</v>
      </c>
      <c r="E34" s="23" t="s">
        <v>334</v>
      </c>
      <c r="F34" s="23" t="s">
        <v>335</v>
      </c>
      <c r="G34" s="24" t="s">
        <v>668</v>
      </c>
      <c r="H34" s="23" t="s">
        <v>22</v>
      </c>
      <c r="I34" s="22" t="s">
        <v>614</v>
      </c>
      <c r="J34" s="22" t="s">
        <v>642</v>
      </c>
      <c r="K34" s="22">
        <v>16</v>
      </c>
      <c r="L34" s="39">
        <v>0</v>
      </c>
      <c r="M34" s="39">
        <v>2</v>
      </c>
      <c r="N34" s="26">
        <v>0</v>
      </c>
      <c r="O34" s="27">
        <v>0</v>
      </c>
      <c r="P34" s="27">
        <v>0</v>
      </c>
      <c r="Q34" s="27">
        <v>0</v>
      </c>
      <c r="R34" s="27">
        <v>0</v>
      </c>
      <c r="S34" s="25">
        <v>0</v>
      </c>
      <c r="T34" s="25">
        <v>0</v>
      </c>
      <c r="U34" s="25">
        <v>0</v>
      </c>
    </row>
    <row r="35" spans="2:21" s="28" customFormat="1" x14ac:dyDescent="0.25">
      <c r="B35" s="22">
        <v>9</v>
      </c>
      <c r="C35" s="23" t="s">
        <v>7</v>
      </c>
      <c r="D35" s="23" t="s">
        <v>8</v>
      </c>
      <c r="E35" s="23" t="s">
        <v>334</v>
      </c>
      <c r="F35" s="23" t="s">
        <v>336</v>
      </c>
      <c r="G35" s="24" t="s">
        <v>668</v>
      </c>
      <c r="H35" s="23" t="s">
        <v>23</v>
      </c>
      <c r="I35" s="22" t="s">
        <v>614</v>
      </c>
      <c r="J35" s="22" t="s">
        <v>642</v>
      </c>
      <c r="K35" s="22">
        <v>40</v>
      </c>
      <c r="L35" s="39">
        <v>8</v>
      </c>
      <c r="M35" s="39">
        <v>2</v>
      </c>
      <c r="N35" s="26">
        <v>0.25</v>
      </c>
      <c r="O35" s="27">
        <v>1172000000</v>
      </c>
      <c r="P35" s="27">
        <v>82994012</v>
      </c>
      <c r="Q35" s="27">
        <v>82994012</v>
      </c>
      <c r="R35" s="27">
        <v>71481812</v>
      </c>
      <c r="S35" s="25">
        <v>0.14857247682715716</v>
      </c>
      <c r="T35" s="25">
        <v>0.14857247682715716</v>
      </c>
      <c r="U35" s="25">
        <v>0.12796380848455916</v>
      </c>
    </row>
    <row r="36" spans="2:21" s="28" customFormat="1" x14ac:dyDescent="0.25">
      <c r="B36" s="22">
        <v>10</v>
      </c>
      <c r="C36" s="23" t="s">
        <v>7</v>
      </c>
      <c r="D36" s="23" t="s">
        <v>8</v>
      </c>
      <c r="E36" s="23" t="s">
        <v>334</v>
      </c>
      <c r="F36" s="23" t="s">
        <v>337</v>
      </c>
      <c r="G36" s="24" t="s">
        <v>668</v>
      </c>
      <c r="H36" s="23" t="s">
        <v>24</v>
      </c>
      <c r="I36" s="22" t="s">
        <v>614</v>
      </c>
      <c r="J36" s="22" t="s">
        <v>642</v>
      </c>
      <c r="K36" s="22">
        <v>2666</v>
      </c>
      <c r="L36" s="39">
        <v>1396</v>
      </c>
      <c r="M36" s="39">
        <v>133</v>
      </c>
      <c r="N36" s="26">
        <v>9.5272206303724932E-2</v>
      </c>
      <c r="O36" s="27">
        <v>0</v>
      </c>
      <c r="P36" s="27">
        <v>0</v>
      </c>
      <c r="Q36" s="27">
        <v>0</v>
      </c>
      <c r="R36" s="27">
        <v>0</v>
      </c>
      <c r="S36" s="25">
        <v>0</v>
      </c>
      <c r="T36" s="25">
        <v>0</v>
      </c>
      <c r="U36" s="25">
        <v>0</v>
      </c>
    </row>
    <row r="37" spans="2:21" s="28" customFormat="1" x14ac:dyDescent="0.25">
      <c r="B37" s="22">
        <v>11</v>
      </c>
      <c r="C37" s="23" t="s">
        <v>7</v>
      </c>
      <c r="D37" s="23" t="s">
        <v>8</v>
      </c>
      <c r="E37" s="23" t="s">
        <v>338</v>
      </c>
      <c r="F37" s="23" t="s">
        <v>339</v>
      </c>
      <c r="G37" s="24" t="s">
        <v>668</v>
      </c>
      <c r="H37" s="23" t="s">
        <v>25</v>
      </c>
      <c r="I37" s="22" t="s">
        <v>614</v>
      </c>
      <c r="J37" s="22" t="s">
        <v>642</v>
      </c>
      <c r="K37" s="22">
        <v>4</v>
      </c>
      <c r="L37" s="39">
        <v>1</v>
      </c>
      <c r="M37" s="39">
        <v>0.25</v>
      </c>
      <c r="N37" s="26">
        <v>0.25</v>
      </c>
      <c r="O37" s="27">
        <v>90000000</v>
      </c>
      <c r="P37" s="27">
        <v>0</v>
      </c>
      <c r="Q37" s="27">
        <v>0</v>
      </c>
      <c r="R37" s="27">
        <v>0</v>
      </c>
      <c r="S37" s="25">
        <v>0</v>
      </c>
      <c r="T37" s="25">
        <v>0</v>
      </c>
      <c r="U37" s="25">
        <v>0</v>
      </c>
    </row>
    <row r="38" spans="2:21" s="28" customFormat="1" x14ac:dyDescent="0.25">
      <c r="B38" s="22">
        <v>12</v>
      </c>
      <c r="C38" s="23" t="s">
        <v>7</v>
      </c>
      <c r="D38" s="23" t="s">
        <v>340</v>
      </c>
      <c r="E38" s="23" t="s">
        <v>341</v>
      </c>
      <c r="F38" s="23" t="s">
        <v>342</v>
      </c>
      <c r="G38" s="24" t="s">
        <v>676</v>
      </c>
      <c r="H38" s="23" t="s">
        <v>26</v>
      </c>
      <c r="I38" s="22" t="s">
        <v>12</v>
      </c>
      <c r="J38" s="22" t="s">
        <v>642</v>
      </c>
      <c r="K38" s="22">
        <v>1</v>
      </c>
      <c r="L38" s="39">
        <v>1</v>
      </c>
      <c r="M38" s="39">
        <v>25</v>
      </c>
      <c r="N38" s="26">
        <v>0.25</v>
      </c>
      <c r="O38" s="27">
        <v>2844965638.5800004</v>
      </c>
      <c r="P38" s="27">
        <v>409578017.06</v>
      </c>
      <c r="Q38" s="27">
        <v>137158367.97</v>
      </c>
      <c r="R38" s="27">
        <v>137158367.97</v>
      </c>
      <c r="S38" s="25">
        <v>0.2250463939023172</v>
      </c>
      <c r="T38" s="25">
        <v>7.5362921884193343E-2</v>
      </c>
      <c r="U38" s="25">
        <v>7.5362921884193343E-2</v>
      </c>
    </row>
    <row r="39" spans="2:21" s="28" customFormat="1" x14ac:dyDescent="0.25">
      <c r="B39" s="22">
        <v>13</v>
      </c>
      <c r="C39" s="23" t="s">
        <v>7</v>
      </c>
      <c r="D39" s="23" t="s">
        <v>340</v>
      </c>
      <c r="E39" s="23" t="s">
        <v>341</v>
      </c>
      <c r="F39" s="23" t="s">
        <v>343</v>
      </c>
      <c r="G39" s="58" t="s">
        <v>674</v>
      </c>
      <c r="H39" s="23" t="s">
        <v>24</v>
      </c>
      <c r="I39" s="22" t="s">
        <v>614</v>
      </c>
      <c r="J39" s="22" t="s">
        <v>642</v>
      </c>
      <c r="K39" s="22">
        <v>1000</v>
      </c>
      <c r="L39" s="39">
        <v>431</v>
      </c>
      <c r="M39" s="39">
        <v>272</v>
      </c>
      <c r="N39" s="26">
        <v>0.63109048723897909</v>
      </c>
      <c r="O39" s="27">
        <v>0</v>
      </c>
      <c r="P39" s="27">
        <v>0</v>
      </c>
      <c r="Q39" s="27">
        <v>0</v>
      </c>
      <c r="R39" s="27">
        <v>0</v>
      </c>
      <c r="S39" s="25">
        <v>0</v>
      </c>
      <c r="T39" s="25">
        <v>0</v>
      </c>
      <c r="U39" s="25">
        <v>0</v>
      </c>
    </row>
    <row r="40" spans="2:21" s="28" customFormat="1" x14ac:dyDescent="0.25">
      <c r="B40" s="22">
        <v>14</v>
      </c>
      <c r="C40" s="23" t="s">
        <v>7</v>
      </c>
      <c r="D40" s="23" t="s">
        <v>340</v>
      </c>
      <c r="E40" s="23" t="s">
        <v>341</v>
      </c>
      <c r="F40" s="23" t="s">
        <v>344</v>
      </c>
      <c r="G40" s="24" t="s">
        <v>676</v>
      </c>
      <c r="H40" s="23" t="s">
        <v>27</v>
      </c>
      <c r="I40" s="22" t="s">
        <v>614</v>
      </c>
      <c r="J40" s="22" t="s">
        <v>642</v>
      </c>
      <c r="K40" s="22">
        <v>108</v>
      </c>
      <c r="L40" s="39">
        <v>41</v>
      </c>
      <c r="M40" s="39">
        <v>1</v>
      </c>
      <c r="N40" s="26">
        <v>2.4390243902439025E-2</v>
      </c>
      <c r="O40" s="27">
        <v>405000000</v>
      </c>
      <c r="P40" s="27">
        <v>15000000</v>
      </c>
      <c r="Q40" s="27">
        <v>15000000</v>
      </c>
      <c r="R40" s="27">
        <v>15000000</v>
      </c>
      <c r="S40" s="25">
        <v>4.3478260869565216E-2</v>
      </c>
      <c r="T40" s="25">
        <v>4.3478260869565216E-2</v>
      </c>
      <c r="U40" s="25">
        <v>4.3478260869565216E-2</v>
      </c>
    </row>
    <row r="41" spans="2:21" s="28" customFormat="1" x14ac:dyDescent="0.25">
      <c r="B41" s="22">
        <v>15</v>
      </c>
      <c r="C41" s="23" t="s">
        <v>7</v>
      </c>
      <c r="D41" s="23" t="s">
        <v>340</v>
      </c>
      <c r="E41" s="23" t="s">
        <v>341</v>
      </c>
      <c r="F41" s="23" t="s">
        <v>345</v>
      </c>
      <c r="G41" s="58" t="s">
        <v>674</v>
      </c>
      <c r="H41" s="23" t="s">
        <v>28</v>
      </c>
      <c r="I41" s="22" t="s">
        <v>614</v>
      </c>
      <c r="J41" s="22" t="s">
        <v>642</v>
      </c>
      <c r="K41" s="22">
        <v>4</v>
      </c>
      <c r="L41" s="39">
        <v>1</v>
      </c>
      <c r="M41" s="39">
        <v>0.25</v>
      </c>
      <c r="N41" s="26">
        <v>0.25</v>
      </c>
      <c r="O41" s="27">
        <v>0</v>
      </c>
      <c r="P41" s="27">
        <v>0</v>
      </c>
      <c r="Q41" s="27">
        <v>0</v>
      </c>
      <c r="R41" s="27">
        <v>0</v>
      </c>
      <c r="S41" s="25">
        <v>0</v>
      </c>
      <c r="T41" s="25">
        <v>0</v>
      </c>
      <c r="U41" s="25">
        <v>0</v>
      </c>
    </row>
    <row r="42" spans="2:21" s="28" customFormat="1" x14ac:dyDescent="0.25">
      <c r="B42" s="22">
        <v>16</v>
      </c>
      <c r="C42" s="23" t="s">
        <v>7</v>
      </c>
      <c r="D42" s="23" t="s">
        <v>340</v>
      </c>
      <c r="E42" s="23" t="s">
        <v>341</v>
      </c>
      <c r="F42" s="23" t="s">
        <v>345</v>
      </c>
      <c r="G42" s="24" t="s">
        <v>348</v>
      </c>
      <c r="H42" s="23" t="s">
        <v>29</v>
      </c>
      <c r="I42" s="22" t="s">
        <v>12</v>
      </c>
      <c r="J42" s="22" t="s">
        <v>642</v>
      </c>
      <c r="K42" s="22">
        <v>4</v>
      </c>
      <c r="L42" s="39">
        <v>4</v>
      </c>
      <c r="M42" s="39">
        <v>4</v>
      </c>
      <c r="N42" s="26">
        <v>0.25</v>
      </c>
      <c r="O42" s="27">
        <v>125000000</v>
      </c>
      <c r="P42" s="27">
        <v>78400000</v>
      </c>
      <c r="Q42" s="27">
        <v>9800000</v>
      </c>
      <c r="R42" s="27">
        <v>9800000</v>
      </c>
      <c r="S42" s="25">
        <v>0.79726083954413762</v>
      </c>
      <c r="T42" s="25">
        <v>9.9657604943017203E-2</v>
      </c>
      <c r="U42" s="25">
        <v>9.9657604943017203E-2</v>
      </c>
    </row>
    <row r="43" spans="2:21" s="28" customFormat="1" x14ac:dyDescent="0.25">
      <c r="B43" s="22">
        <v>17</v>
      </c>
      <c r="C43" s="23" t="s">
        <v>7</v>
      </c>
      <c r="D43" s="23" t="s">
        <v>340</v>
      </c>
      <c r="E43" s="23" t="s">
        <v>341</v>
      </c>
      <c r="F43" s="23" t="s">
        <v>346</v>
      </c>
      <c r="G43" s="58" t="s">
        <v>681</v>
      </c>
      <c r="H43" s="23" t="s">
        <v>30</v>
      </c>
      <c r="I43" s="22" t="s">
        <v>614</v>
      </c>
      <c r="J43" s="22" t="s">
        <v>642</v>
      </c>
      <c r="K43" s="22">
        <v>1</v>
      </c>
      <c r="L43" s="39">
        <v>0.7</v>
      </c>
      <c r="M43" s="39">
        <v>0</v>
      </c>
      <c r="N43" s="26">
        <v>0</v>
      </c>
      <c r="O43" s="27">
        <v>2511347800</v>
      </c>
      <c r="P43" s="27">
        <v>0</v>
      </c>
      <c r="Q43" s="27">
        <v>0</v>
      </c>
      <c r="R43" s="27">
        <v>0</v>
      </c>
      <c r="S43" s="25">
        <v>0</v>
      </c>
      <c r="T43" s="25">
        <v>0</v>
      </c>
      <c r="U43" s="25">
        <v>0</v>
      </c>
    </row>
    <row r="44" spans="2:21" s="28" customFormat="1" x14ac:dyDescent="0.25">
      <c r="B44" s="22">
        <v>18</v>
      </c>
      <c r="C44" s="23" t="s">
        <v>7</v>
      </c>
      <c r="D44" s="23" t="s">
        <v>340</v>
      </c>
      <c r="E44" s="23" t="s">
        <v>341</v>
      </c>
      <c r="F44" s="23" t="s">
        <v>346</v>
      </c>
      <c r="G44" s="58" t="s">
        <v>674</v>
      </c>
      <c r="H44" s="23" t="s">
        <v>31</v>
      </c>
      <c r="I44" s="22" t="s">
        <v>614</v>
      </c>
      <c r="J44" s="22" t="s">
        <v>642</v>
      </c>
      <c r="K44" s="22">
        <v>100</v>
      </c>
      <c r="L44" s="39">
        <v>48</v>
      </c>
      <c r="M44" s="39">
        <v>0</v>
      </c>
      <c r="N44" s="26">
        <v>0</v>
      </c>
      <c r="O44" s="27">
        <v>0</v>
      </c>
      <c r="P44" s="27">
        <v>0</v>
      </c>
      <c r="Q44" s="27">
        <v>0</v>
      </c>
      <c r="R44" s="27">
        <v>0</v>
      </c>
      <c r="S44" s="25">
        <v>0</v>
      </c>
      <c r="T44" s="25">
        <v>0</v>
      </c>
      <c r="U44" s="25">
        <v>0</v>
      </c>
    </row>
    <row r="45" spans="2:21" s="28" customFormat="1" x14ac:dyDescent="0.25">
      <c r="B45" s="22">
        <v>19</v>
      </c>
      <c r="C45" s="23" t="s">
        <v>7</v>
      </c>
      <c r="D45" s="23" t="s">
        <v>340</v>
      </c>
      <c r="E45" s="23" t="s">
        <v>341</v>
      </c>
      <c r="F45" s="23" t="s">
        <v>346</v>
      </c>
      <c r="G45" s="58" t="s">
        <v>674</v>
      </c>
      <c r="H45" s="23" t="s">
        <v>32</v>
      </c>
      <c r="I45" s="22" t="s">
        <v>614</v>
      </c>
      <c r="J45" s="22" t="s">
        <v>642</v>
      </c>
      <c r="K45" s="22">
        <v>3</v>
      </c>
      <c r="L45" s="39">
        <v>2</v>
      </c>
      <c r="M45" s="39">
        <v>3</v>
      </c>
      <c r="N45" s="26">
        <v>1</v>
      </c>
      <c r="O45" s="27">
        <v>0</v>
      </c>
      <c r="P45" s="27">
        <v>0</v>
      </c>
      <c r="Q45" s="27">
        <v>0</v>
      </c>
      <c r="R45" s="27">
        <v>0</v>
      </c>
      <c r="S45" s="25">
        <v>0</v>
      </c>
      <c r="T45" s="25">
        <v>0</v>
      </c>
      <c r="U45" s="25">
        <v>0</v>
      </c>
    </row>
    <row r="46" spans="2:21" s="28" customFormat="1" x14ac:dyDescent="0.25">
      <c r="B46" s="22">
        <v>20</v>
      </c>
      <c r="C46" s="23" t="s">
        <v>7</v>
      </c>
      <c r="D46" s="23" t="s">
        <v>340</v>
      </c>
      <c r="E46" s="23" t="s">
        <v>341</v>
      </c>
      <c r="F46" s="23" t="s">
        <v>346</v>
      </c>
      <c r="G46" s="58" t="s">
        <v>681</v>
      </c>
      <c r="H46" s="23" t="s">
        <v>33</v>
      </c>
      <c r="I46" s="22" t="s">
        <v>12</v>
      </c>
      <c r="J46" s="22" t="s">
        <v>642</v>
      </c>
      <c r="K46" s="22">
        <v>1</v>
      </c>
      <c r="L46" s="39">
        <v>1</v>
      </c>
      <c r="M46" s="39">
        <v>1</v>
      </c>
      <c r="N46" s="26">
        <v>0.25</v>
      </c>
      <c r="O46" s="27">
        <v>0</v>
      </c>
      <c r="P46" s="27">
        <v>0</v>
      </c>
      <c r="Q46" s="27">
        <v>0</v>
      </c>
      <c r="R46" s="27">
        <v>0</v>
      </c>
      <c r="S46" s="25">
        <v>0</v>
      </c>
      <c r="T46" s="25">
        <v>0</v>
      </c>
      <c r="U46" s="25">
        <v>0</v>
      </c>
    </row>
    <row r="47" spans="2:21" s="28" customFormat="1" x14ac:dyDescent="0.25">
      <c r="B47" s="22">
        <v>21</v>
      </c>
      <c r="C47" s="23" t="s">
        <v>7</v>
      </c>
      <c r="D47" s="23" t="s">
        <v>340</v>
      </c>
      <c r="E47" s="23" t="s">
        <v>341</v>
      </c>
      <c r="F47" s="23" t="s">
        <v>346</v>
      </c>
      <c r="G47" s="58" t="s">
        <v>674</v>
      </c>
      <c r="H47" s="23" t="s">
        <v>34</v>
      </c>
      <c r="I47" s="22" t="s">
        <v>614</v>
      </c>
      <c r="J47" s="22" t="s">
        <v>642</v>
      </c>
      <c r="K47" s="22">
        <v>47</v>
      </c>
      <c r="L47" s="39">
        <v>3</v>
      </c>
      <c r="M47" s="39">
        <v>1</v>
      </c>
      <c r="N47" s="26">
        <v>0.33333333333333331</v>
      </c>
      <c r="O47" s="27">
        <v>0</v>
      </c>
      <c r="P47" s="27">
        <v>0</v>
      </c>
      <c r="Q47" s="27">
        <v>0</v>
      </c>
      <c r="R47" s="27">
        <v>0</v>
      </c>
      <c r="S47" s="25">
        <v>0</v>
      </c>
      <c r="T47" s="25">
        <v>0</v>
      </c>
      <c r="U47" s="25">
        <v>0</v>
      </c>
    </row>
    <row r="48" spans="2:21" s="28" customFormat="1" x14ac:dyDescent="0.25">
      <c r="B48" s="22">
        <v>22</v>
      </c>
      <c r="C48" s="23" t="s">
        <v>7</v>
      </c>
      <c r="D48" s="23" t="s">
        <v>340</v>
      </c>
      <c r="E48" s="23" t="s">
        <v>341</v>
      </c>
      <c r="F48" s="23" t="s">
        <v>347</v>
      </c>
      <c r="G48" s="24" t="s">
        <v>348</v>
      </c>
      <c r="H48" s="23" t="s">
        <v>35</v>
      </c>
      <c r="I48" s="22" t="s">
        <v>614</v>
      </c>
      <c r="J48" s="22" t="s">
        <v>642</v>
      </c>
      <c r="K48" s="22">
        <v>400</v>
      </c>
      <c r="L48" s="39">
        <v>100</v>
      </c>
      <c r="M48" s="39">
        <v>17</v>
      </c>
      <c r="N48" s="26">
        <v>0.17</v>
      </c>
      <c r="O48" s="27">
        <v>192000000</v>
      </c>
      <c r="P48" s="27">
        <v>0</v>
      </c>
      <c r="Q48" s="27">
        <v>0</v>
      </c>
      <c r="R48" s="27">
        <v>0</v>
      </c>
      <c r="S48" s="25">
        <v>0</v>
      </c>
      <c r="T48" s="25">
        <v>0</v>
      </c>
      <c r="U48" s="25">
        <v>0</v>
      </c>
    </row>
    <row r="49" spans="2:21" s="28" customFormat="1" x14ac:dyDescent="0.25">
      <c r="B49" s="22">
        <v>23</v>
      </c>
      <c r="C49" s="23" t="s">
        <v>7</v>
      </c>
      <c r="D49" s="23" t="s">
        <v>340</v>
      </c>
      <c r="E49" s="23" t="s">
        <v>341</v>
      </c>
      <c r="F49" s="23" t="s">
        <v>349</v>
      </c>
      <c r="G49" s="24" t="s">
        <v>629</v>
      </c>
      <c r="H49" s="23" t="s">
        <v>36</v>
      </c>
      <c r="I49" s="22" t="s">
        <v>12</v>
      </c>
      <c r="J49" s="22" t="s">
        <v>642</v>
      </c>
      <c r="K49" s="22">
        <v>2</v>
      </c>
      <c r="L49" s="39">
        <v>2</v>
      </c>
      <c r="M49" s="39">
        <v>2</v>
      </c>
      <c r="N49" s="26">
        <v>0.25</v>
      </c>
      <c r="O49" s="27">
        <v>76439312</v>
      </c>
      <c r="P49" s="27">
        <v>76439304</v>
      </c>
      <c r="Q49" s="27">
        <v>19109826</v>
      </c>
      <c r="R49" s="27">
        <v>19109826</v>
      </c>
      <c r="S49" s="25">
        <v>0.99621831095381852</v>
      </c>
      <c r="T49" s="25">
        <v>0.24905457773845463</v>
      </c>
      <c r="U49" s="25">
        <v>0.24905457773845463</v>
      </c>
    </row>
    <row r="50" spans="2:21" s="28" customFormat="1" x14ac:dyDescent="0.25">
      <c r="B50" s="22">
        <v>24</v>
      </c>
      <c r="C50" s="23" t="s">
        <v>7</v>
      </c>
      <c r="D50" s="23" t="s">
        <v>340</v>
      </c>
      <c r="E50" s="23" t="s">
        <v>341</v>
      </c>
      <c r="F50" s="23" t="s">
        <v>350</v>
      </c>
      <c r="G50" s="24" t="s">
        <v>631</v>
      </c>
      <c r="H50" s="23" t="s">
        <v>37</v>
      </c>
      <c r="I50" s="22" t="s">
        <v>614</v>
      </c>
      <c r="J50" s="22" t="s">
        <v>642</v>
      </c>
      <c r="K50" s="22">
        <v>4</v>
      </c>
      <c r="L50" s="39">
        <v>1</v>
      </c>
      <c r="M50" s="39">
        <v>0</v>
      </c>
      <c r="N50" s="26">
        <v>0</v>
      </c>
      <c r="O50" s="27">
        <v>0</v>
      </c>
      <c r="P50" s="27">
        <v>0</v>
      </c>
      <c r="Q50" s="27">
        <v>0</v>
      </c>
      <c r="R50" s="27">
        <v>0</v>
      </c>
      <c r="S50" s="25">
        <v>0</v>
      </c>
      <c r="T50" s="25">
        <v>0</v>
      </c>
      <c r="U50" s="25">
        <v>0</v>
      </c>
    </row>
    <row r="51" spans="2:21" s="28" customFormat="1" x14ac:dyDescent="0.25">
      <c r="B51" s="22">
        <v>25</v>
      </c>
      <c r="C51" s="23" t="s">
        <v>7</v>
      </c>
      <c r="D51" s="23" t="s">
        <v>340</v>
      </c>
      <c r="E51" s="23" t="s">
        <v>341</v>
      </c>
      <c r="F51" s="23" t="s">
        <v>351</v>
      </c>
      <c r="G51" s="24" t="s">
        <v>636</v>
      </c>
      <c r="H51" s="23" t="s">
        <v>38</v>
      </c>
      <c r="I51" s="22" t="s">
        <v>614</v>
      </c>
      <c r="J51" s="22" t="s">
        <v>642</v>
      </c>
      <c r="K51" s="22">
        <v>4</v>
      </c>
      <c r="L51" s="39">
        <v>1</v>
      </c>
      <c r="M51" s="39">
        <v>0.18</v>
      </c>
      <c r="N51" s="26">
        <v>0.18</v>
      </c>
      <c r="O51" s="27">
        <v>4137664756</v>
      </c>
      <c r="P51" s="27">
        <v>1047222170</v>
      </c>
      <c r="Q51" s="27">
        <v>318472752</v>
      </c>
      <c r="R51" s="27">
        <v>316322752</v>
      </c>
      <c r="S51" s="25">
        <v>0.53891618130430063</v>
      </c>
      <c r="T51" s="25">
        <v>0.16389083832832871</v>
      </c>
      <c r="U51" s="25">
        <v>0.16278441619270467</v>
      </c>
    </row>
    <row r="52" spans="2:21" s="28" customFormat="1" x14ac:dyDescent="0.25">
      <c r="B52" s="22">
        <v>26</v>
      </c>
      <c r="C52" s="23" t="s">
        <v>7</v>
      </c>
      <c r="D52" s="23" t="s">
        <v>340</v>
      </c>
      <c r="E52" s="23" t="s">
        <v>352</v>
      </c>
      <c r="F52" s="23" t="s">
        <v>353</v>
      </c>
      <c r="G52" s="24" t="s">
        <v>631</v>
      </c>
      <c r="H52" s="23" t="s">
        <v>39</v>
      </c>
      <c r="I52" s="22" t="s">
        <v>614</v>
      </c>
      <c r="J52" s="22" t="s">
        <v>642</v>
      </c>
      <c r="K52" s="22">
        <v>80</v>
      </c>
      <c r="L52" s="39">
        <v>21</v>
      </c>
      <c r="M52" s="39">
        <v>8</v>
      </c>
      <c r="N52" s="26">
        <v>0.38095238095238093</v>
      </c>
      <c r="O52" s="27">
        <v>329011210</v>
      </c>
      <c r="P52" s="27">
        <v>49949296</v>
      </c>
      <c r="Q52" s="27">
        <v>12487324</v>
      </c>
      <c r="R52" s="27">
        <v>12487324</v>
      </c>
      <c r="S52" s="25">
        <v>0.24570386879155678</v>
      </c>
      <c r="T52" s="25">
        <v>6.1425967197889196E-2</v>
      </c>
      <c r="U52" s="25">
        <v>6.1425967197889196E-2</v>
      </c>
    </row>
    <row r="53" spans="2:21" s="28" customFormat="1" x14ac:dyDescent="0.25">
      <c r="B53" s="22">
        <v>27</v>
      </c>
      <c r="C53" s="23" t="s">
        <v>7</v>
      </c>
      <c r="D53" s="23" t="s">
        <v>340</v>
      </c>
      <c r="E53" s="23" t="s">
        <v>352</v>
      </c>
      <c r="F53" s="23" t="s">
        <v>354</v>
      </c>
      <c r="G53" s="24" t="s">
        <v>631</v>
      </c>
      <c r="H53" s="23" t="s">
        <v>40</v>
      </c>
      <c r="I53" s="22" t="s">
        <v>614</v>
      </c>
      <c r="J53" s="22" t="s">
        <v>642</v>
      </c>
      <c r="K53" s="22">
        <v>13</v>
      </c>
      <c r="L53" s="39">
        <v>1.32</v>
      </c>
      <c r="M53" s="39">
        <v>0</v>
      </c>
      <c r="N53" s="26">
        <v>0</v>
      </c>
      <c r="O53" s="27">
        <v>0</v>
      </c>
      <c r="P53" s="27">
        <v>0</v>
      </c>
      <c r="Q53" s="27">
        <v>0</v>
      </c>
      <c r="R53" s="27">
        <v>0</v>
      </c>
      <c r="S53" s="25">
        <v>0</v>
      </c>
      <c r="T53" s="25">
        <v>0</v>
      </c>
      <c r="U53" s="25">
        <v>0</v>
      </c>
    </row>
    <row r="54" spans="2:21" s="28" customFormat="1" x14ac:dyDescent="0.25">
      <c r="B54" s="22">
        <v>28</v>
      </c>
      <c r="C54" s="23" t="s">
        <v>7</v>
      </c>
      <c r="D54" s="23" t="s">
        <v>340</v>
      </c>
      <c r="E54" s="23" t="s">
        <v>352</v>
      </c>
      <c r="F54" s="23" t="s">
        <v>355</v>
      </c>
      <c r="G54" s="24" t="s">
        <v>631</v>
      </c>
      <c r="H54" s="23" t="s">
        <v>41</v>
      </c>
      <c r="I54" s="22" t="s">
        <v>614</v>
      </c>
      <c r="J54" s="22" t="s">
        <v>642</v>
      </c>
      <c r="K54" s="22">
        <v>4</v>
      </c>
      <c r="L54" s="39">
        <v>2.85</v>
      </c>
      <c r="M54" s="39">
        <v>1.4</v>
      </c>
      <c r="N54" s="26">
        <v>0.49122807017543857</v>
      </c>
      <c r="O54" s="27">
        <v>0</v>
      </c>
      <c r="P54" s="27">
        <v>0</v>
      </c>
      <c r="Q54" s="27">
        <v>0</v>
      </c>
      <c r="R54" s="27">
        <v>0</v>
      </c>
      <c r="S54" s="25">
        <v>0</v>
      </c>
      <c r="T54" s="25">
        <v>0</v>
      </c>
      <c r="U54" s="25">
        <v>0</v>
      </c>
    </row>
    <row r="55" spans="2:21" s="28" customFormat="1" x14ac:dyDescent="0.25">
      <c r="B55" s="22">
        <v>29</v>
      </c>
      <c r="C55" s="23" t="s">
        <v>7</v>
      </c>
      <c r="D55" s="23" t="s">
        <v>340</v>
      </c>
      <c r="E55" s="23" t="s">
        <v>352</v>
      </c>
      <c r="F55" s="23" t="s">
        <v>356</v>
      </c>
      <c r="G55" s="24" t="s">
        <v>636</v>
      </c>
      <c r="H55" s="23" t="s">
        <v>42</v>
      </c>
      <c r="I55" s="22" t="s">
        <v>12</v>
      </c>
      <c r="J55" s="22" t="s">
        <v>642</v>
      </c>
      <c r="K55" s="22">
        <v>1</v>
      </c>
      <c r="L55" s="39">
        <v>1</v>
      </c>
      <c r="M55" s="39">
        <v>0.18</v>
      </c>
      <c r="N55" s="26">
        <v>0.18</v>
      </c>
      <c r="O55" s="27">
        <v>578447882</v>
      </c>
      <c r="P55" s="27">
        <v>181992000</v>
      </c>
      <c r="Q55" s="27">
        <v>43478000</v>
      </c>
      <c r="R55" s="27">
        <v>43478000</v>
      </c>
      <c r="S55" s="25">
        <v>0.34264653346538104</v>
      </c>
      <c r="T55" s="25">
        <v>8.1858466207348879E-2</v>
      </c>
      <c r="U55" s="25">
        <v>8.1858466207348879E-2</v>
      </c>
    </row>
    <row r="56" spans="2:21" s="28" customFormat="1" x14ac:dyDescent="0.25">
      <c r="B56" s="22">
        <v>30</v>
      </c>
      <c r="C56" s="23" t="s">
        <v>7</v>
      </c>
      <c r="D56" s="23" t="s">
        <v>340</v>
      </c>
      <c r="E56" s="23" t="s">
        <v>352</v>
      </c>
      <c r="F56" s="23" t="s">
        <v>353</v>
      </c>
      <c r="G56" s="24" t="s">
        <v>631</v>
      </c>
      <c r="H56" s="23" t="s">
        <v>43</v>
      </c>
      <c r="I56" s="22" t="s">
        <v>614</v>
      </c>
      <c r="J56" s="22" t="s">
        <v>642</v>
      </c>
      <c r="K56" s="22">
        <v>1</v>
      </c>
      <c r="L56" s="39">
        <v>0.2</v>
      </c>
      <c r="M56" s="39">
        <v>0</v>
      </c>
      <c r="N56" s="26">
        <v>0</v>
      </c>
      <c r="O56" s="27">
        <v>0</v>
      </c>
      <c r="P56" s="27">
        <v>0</v>
      </c>
      <c r="Q56" s="27">
        <v>0</v>
      </c>
      <c r="R56" s="27">
        <v>0</v>
      </c>
      <c r="S56" s="25">
        <v>0</v>
      </c>
      <c r="T56" s="25">
        <v>0</v>
      </c>
      <c r="U56" s="25">
        <v>0</v>
      </c>
    </row>
    <row r="57" spans="2:21" s="28" customFormat="1" x14ac:dyDescent="0.25">
      <c r="B57" s="22">
        <v>31</v>
      </c>
      <c r="C57" s="23" t="s">
        <v>7</v>
      </c>
      <c r="D57" s="23" t="s">
        <v>340</v>
      </c>
      <c r="E57" s="23" t="s">
        <v>357</v>
      </c>
      <c r="F57" s="23" t="s">
        <v>358</v>
      </c>
      <c r="G57" s="24" t="s">
        <v>631</v>
      </c>
      <c r="H57" s="23" t="s">
        <v>44</v>
      </c>
      <c r="I57" s="22" t="s">
        <v>614</v>
      </c>
      <c r="J57" s="22" t="s">
        <v>642</v>
      </c>
      <c r="K57" s="22">
        <v>4</v>
      </c>
      <c r="L57" s="39">
        <v>1</v>
      </c>
      <c r="M57" s="39">
        <v>0</v>
      </c>
      <c r="N57" s="26">
        <v>0</v>
      </c>
      <c r="O57" s="27">
        <v>853468409</v>
      </c>
      <c r="P57" s="27">
        <v>139606920</v>
      </c>
      <c r="Q57" s="27">
        <v>4961250</v>
      </c>
      <c r="R57" s="27">
        <v>4961250</v>
      </c>
      <c r="S57" s="25">
        <v>0.21285187202440536</v>
      </c>
      <c r="T57" s="25">
        <v>7.5641762606114445E-3</v>
      </c>
      <c r="U57" s="25">
        <v>7.5641762606114445E-3</v>
      </c>
    </row>
    <row r="58" spans="2:21" s="28" customFormat="1" x14ac:dyDescent="0.25">
      <c r="B58" s="22">
        <v>32</v>
      </c>
      <c r="C58" s="23" t="s">
        <v>7</v>
      </c>
      <c r="D58" s="23" t="s">
        <v>340</v>
      </c>
      <c r="E58" s="23" t="s">
        <v>357</v>
      </c>
      <c r="F58" s="23" t="s">
        <v>359</v>
      </c>
      <c r="G58" s="24" t="s">
        <v>631</v>
      </c>
      <c r="H58" s="23" t="s">
        <v>45</v>
      </c>
      <c r="I58" s="22" t="s">
        <v>614</v>
      </c>
      <c r="J58" s="22" t="s">
        <v>642</v>
      </c>
      <c r="K58" s="22">
        <v>4</v>
      </c>
      <c r="L58" s="39">
        <v>1</v>
      </c>
      <c r="M58" s="39">
        <v>0</v>
      </c>
      <c r="N58" s="26">
        <v>0</v>
      </c>
      <c r="O58" s="27">
        <v>40000000</v>
      </c>
      <c r="P58" s="27">
        <v>0</v>
      </c>
      <c r="Q58" s="27">
        <v>0</v>
      </c>
      <c r="R58" s="27">
        <v>0</v>
      </c>
      <c r="S58" s="25">
        <v>0</v>
      </c>
      <c r="T58" s="25">
        <v>0</v>
      </c>
      <c r="U58" s="25">
        <v>0</v>
      </c>
    </row>
    <row r="59" spans="2:21" s="28" customFormat="1" x14ac:dyDescent="0.25">
      <c r="B59" s="22">
        <v>33</v>
      </c>
      <c r="C59" s="23" t="s">
        <v>7</v>
      </c>
      <c r="D59" s="23" t="s">
        <v>340</v>
      </c>
      <c r="E59" s="23" t="s">
        <v>357</v>
      </c>
      <c r="F59" s="23" t="s">
        <v>359</v>
      </c>
      <c r="G59" s="24" t="s">
        <v>631</v>
      </c>
      <c r="H59" s="23" t="s">
        <v>46</v>
      </c>
      <c r="I59" s="22" t="s">
        <v>12</v>
      </c>
      <c r="J59" s="22" t="s">
        <v>643</v>
      </c>
      <c r="K59" s="22">
        <v>1</v>
      </c>
      <c r="L59" s="39">
        <v>1</v>
      </c>
      <c r="M59" s="39">
        <v>0</v>
      </c>
      <c r="N59" s="26">
        <v>0</v>
      </c>
      <c r="O59" s="27">
        <v>0</v>
      </c>
      <c r="P59" s="27">
        <v>0</v>
      </c>
      <c r="Q59" s="27">
        <v>0</v>
      </c>
      <c r="R59" s="27">
        <v>0</v>
      </c>
      <c r="S59" s="25">
        <v>0</v>
      </c>
      <c r="T59" s="25">
        <v>0</v>
      </c>
      <c r="U59" s="25">
        <v>0</v>
      </c>
    </row>
    <row r="60" spans="2:21" s="28" customFormat="1" x14ac:dyDescent="0.25">
      <c r="B60" s="22">
        <v>34</v>
      </c>
      <c r="C60" s="23" t="s">
        <v>7</v>
      </c>
      <c r="D60" s="23" t="s">
        <v>340</v>
      </c>
      <c r="E60" s="23" t="s">
        <v>357</v>
      </c>
      <c r="F60" s="23" t="s">
        <v>359</v>
      </c>
      <c r="G60" s="24" t="s">
        <v>631</v>
      </c>
      <c r="H60" s="23" t="s">
        <v>47</v>
      </c>
      <c r="I60" s="22" t="s">
        <v>614</v>
      </c>
      <c r="J60" s="22" t="s">
        <v>643</v>
      </c>
      <c r="K60" s="22">
        <v>1</v>
      </c>
      <c r="L60" s="39">
        <v>0.3</v>
      </c>
      <c r="M60" s="39">
        <v>0</v>
      </c>
      <c r="N60" s="26">
        <v>0</v>
      </c>
      <c r="O60" s="27">
        <v>779035498.35000002</v>
      </c>
      <c r="P60" s="27">
        <v>0</v>
      </c>
      <c r="Q60" s="27">
        <v>0</v>
      </c>
      <c r="R60" s="27">
        <v>0</v>
      </c>
      <c r="S60" s="25">
        <v>0</v>
      </c>
      <c r="T60" s="25">
        <v>0</v>
      </c>
      <c r="U60" s="25">
        <v>0</v>
      </c>
    </row>
    <row r="61" spans="2:21" s="28" customFormat="1" x14ac:dyDescent="0.25">
      <c r="B61" s="22">
        <v>35</v>
      </c>
      <c r="C61" s="23" t="s">
        <v>7</v>
      </c>
      <c r="D61" s="23" t="s">
        <v>340</v>
      </c>
      <c r="E61" s="23" t="s">
        <v>357</v>
      </c>
      <c r="F61" s="23" t="s">
        <v>359</v>
      </c>
      <c r="G61" s="24" t="s">
        <v>631</v>
      </c>
      <c r="H61" s="23" t="s">
        <v>48</v>
      </c>
      <c r="I61" s="22" t="s">
        <v>12</v>
      </c>
      <c r="J61" s="22" t="s">
        <v>643</v>
      </c>
      <c r="K61" s="22">
        <v>1</v>
      </c>
      <c r="L61" s="39">
        <v>1</v>
      </c>
      <c r="M61" s="39">
        <v>0</v>
      </c>
      <c r="N61" s="26">
        <v>0</v>
      </c>
      <c r="O61" s="27">
        <v>324052513</v>
      </c>
      <c r="P61" s="27">
        <v>88257911</v>
      </c>
      <c r="Q61" s="27">
        <v>17203851</v>
      </c>
      <c r="R61" s="27">
        <v>17203851</v>
      </c>
      <c r="S61" s="25">
        <v>0.2715628030769231</v>
      </c>
      <c r="T61" s="25">
        <v>5.2934926153846151E-2</v>
      </c>
      <c r="U61" s="25">
        <v>5.2934926153846151E-2</v>
      </c>
    </row>
    <row r="62" spans="2:21" s="28" customFormat="1" x14ac:dyDescent="0.25">
      <c r="B62" s="22">
        <v>36</v>
      </c>
      <c r="C62" s="23" t="s">
        <v>7</v>
      </c>
      <c r="D62" s="23" t="s">
        <v>340</v>
      </c>
      <c r="E62" s="23" t="s">
        <v>357</v>
      </c>
      <c r="F62" s="23" t="s">
        <v>360</v>
      </c>
      <c r="G62" s="24" t="s">
        <v>631</v>
      </c>
      <c r="H62" s="23" t="s">
        <v>49</v>
      </c>
      <c r="I62" s="22" t="s">
        <v>614</v>
      </c>
      <c r="J62" s="22" t="s">
        <v>642</v>
      </c>
      <c r="K62" s="22">
        <v>3000</v>
      </c>
      <c r="L62" s="39">
        <v>684</v>
      </c>
      <c r="M62" s="39">
        <v>0</v>
      </c>
      <c r="N62" s="26">
        <v>0</v>
      </c>
      <c r="O62" s="27">
        <v>22560000</v>
      </c>
      <c r="P62" s="27">
        <v>22560000</v>
      </c>
      <c r="Q62" s="27">
        <v>2820000</v>
      </c>
      <c r="R62" s="27">
        <v>2820000</v>
      </c>
      <c r="S62" s="25">
        <v>0.83830332757371384</v>
      </c>
      <c r="T62" s="25">
        <v>0.10478791594671423</v>
      </c>
      <c r="U62" s="25">
        <v>0.10478791594671423</v>
      </c>
    </row>
    <row r="63" spans="2:21" s="28" customFormat="1" x14ac:dyDescent="0.25">
      <c r="B63" s="22">
        <v>37</v>
      </c>
      <c r="C63" s="23" t="s">
        <v>7</v>
      </c>
      <c r="D63" s="23" t="s">
        <v>361</v>
      </c>
      <c r="E63" s="23" t="s">
        <v>362</v>
      </c>
      <c r="F63" s="23" t="s">
        <v>363</v>
      </c>
      <c r="G63" s="24" t="s">
        <v>633</v>
      </c>
      <c r="H63" s="23" t="s">
        <v>50</v>
      </c>
      <c r="I63" s="22" t="s">
        <v>12</v>
      </c>
      <c r="J63" s="22" t="s">
        <v>642</v>
      </c>
      <c r="K63" s="22">
        <v>1</v>
      </c>
      <c r="L63" s="39">
        <v>1</v>
      </c>
      <c r="M63" s="39">
        <v>1</v>
      </c>
      <c r="N63" s="26">
        <v>0.25</v>
      </c>
      <c r="O63" s="27">
        <v>4950795697</v>
      </c>
      <c r="P63" s="27">
        <v>1446646889</v>
      </c>
      <c r="Q63" s="27">
        <v>0</v>
      </c>
      <c r="R63" s="27">
        <v>0</v>
      </c>
      <c r="S63" s="25">
        <v>0.32952729998152713</v>
      </c>
      <c r="T63" s="25">
        <v>0</v>
      </c>
      <c r="U63" s="25">
        <v>0</v>
      </c>
    </row>
    <row r="64" spans="2:21" s="28" customFormat="1" x14ac:dyDescent="0.25">
      <c r="B64" s="22">
        <v>38</v>
      </c>
      <c r="C64" s="23" t="s">
        <v>7</v>
      </c>
      <c r="D64" s="23" t="s">
        <v>361</v>
      </c>
      <c r="E64" s="23" t="s">
        <v>362</v>
      </c>
      <c r="F64" s="23" t="s">
        <v>364</v>
      </c>
      <c r="G64" s="24" t="s">
        <v>633</v>
      </c>
      <c r="H64" s="23" t="s">
        <v>51</v>
      </c>
      <c r="I64" s="22" t="s">
        <v>614</v>
      </c>
      <c r="J64" s="22" t="s">
        <v>642</v>
      </c>
      <c r="K64" s="22">
        <v>1</v>
      </c>
      <c r="L64" s="39">
        <v>0</v>
      </c>
      <c r="M64" s="39">
        <v>0</v>
      </c>
      <c r="N64" s="26">
        <v>0</v>
      </c>
      <c r="O64" s="27">
        <v>0</v>
      </c>
      <c r="P64" s="27">
        <v>0</v>
      </c>
      <c r="Q64" s="27">
        <v>0</v>
      </c>
      <c r="R64" s="27">
        <v>0</v>
      </c>
      <c r="S64" s="25">
        <v>0</v>
      </c>
      <c r="T64" s="25">
        <v>0</v>
      </c>
      <c r="U64" s="25">
        <v>0</v>
      </c>
    </row>
    <row r="65" spans="2:21" s="28" customFormat="1" x14ac:dyDescent="0.25">
      <c r="B65" s="22">
        <v>39</v>
      </c>
      <c r="C65" s="23" t="s">
        <v>7</v>
      </c>
      <c r="D65" s="23" t="s">
        <v>361</v>
      </c>
      <c r="E65" s="23" t="s">
        <v>362</v>
      </c>
      <c r="F65" s="23" t="s">
        <v>365</v>
      </c>
      <c r="G65" s="24" t="s">
        <v>633</v>
      </c>
      <c r="H65" s="23" t="s">
        <v>52</v>
      </c>
      <c r="I65" s="22" t="s">
        <v>614</v>
      </c>
      <c r="J65" s="22" t="s">
        <v>642</v>
      </c>
      <c r="K65" s="22">
        <v>4</v>
      </c>
      <c r="L65" s="39">
        <v>2</v>
      </c>
      <c r="M65" s="39">
        <v>0.5</v>
      </c>
      <c r="N65" s="26">
        <v>0.25</v>
      </c>
      <c r="O65" s="27">
        <v>0</v>
      </c>
      <c r="P65" s="27">
        <v>0</v>
      </c>
      <c r="Q65" s="27">
        <v>0</v>
      </c>
      <c r="R65" s="27">
        <v>0</v>
      </c>
      <c r="S65" s="25">
        <v>0</v>
      </c>
      <c r="T65" s="25">
        <v>0</v>
      </c>
      <c r="U65" s="25">
        <v>0</v>
      </c>
    </row>
    <row r="66" spans="2:21" s="28" customFormat="1" x14ac:dyDescent="0.25">
      <c r="B66" s="22">
        <v>40</v>
      </c>
      <c r="C66" s="23" t="s">
        <v>7</v>
      </c>
      <c r="D66" s="23" t="s">
        <v>366</v>
      </c>
      <c r="E66" s="23" t="s">
        <v>367</v>
      </c>
      <c r="F66" s="23" t="s">
        <v>368</v>
      </c>
      <c r="G66" s="24" t="s">
        <v>633</v>
      </c>
      <c r="H66" s="23" t="s">
        <v>53</v>
      </c>
      <c r="I66" s="22" t="s">
        <v>614</v>
      </c>
      <c r="J66" s="22" t="s">
        <v>644</v>
      </c>
      <c r="K66" s="22">
        <v>4</v>
      </c>
      <c r="L66" s="39">
        <v>4</v>
      </c>
      <c r="M66" s="39">
        <v>0</v>
      </c>
      <c r="N66" s="26">
        <v>0</v>
      </c>
      <c r="O66" s="27">
        <v>0</v>
      </c>
      <c r="P66" s="27">
        <v>0</v>
      </c>
      <c r="Q66" s="27">
        <v>0</v>
      </c>
      <c r="R66" s="27">
        <v>0</v>
      </c>
      <c r="S66" s="25">
        <v>0</v>
      </c>
      <c r="T66" s="25">
        <v>0</v>
      </c>
      <c r="U66" s="25">
        <v>0</v>
      </c>
    </row>
    <row r="67" spans="2:21" s="28" customFormat="1" x14ac:dyDescent="0.25">
      <c r="B67" s="22">
        <v>41</v>
      </c>
      <c r="C67" s="23" t="s">
        <v>7</v>
      </c>
      <c r="D67" s="23" t="s">
        <v>366</v>
      </c>
      <c r="E67" s="23" t="s">
        <v>367</v>
      </c>
      <c r="F67" s="23" t="s">
        <v>54</v>
      </c>
      <c r="G67" s="24" t="s">
        <v>633</v>
      </c>
      <c r="H67" s="23" t="s">
        <v>54</v>
      </c>
      <c r="I67" s="22" t="s">
        <v>614</v>
      </c>
      <c r="J67" s="22" t="s">
        <v>644</v>
      </c>
      <c r="K67" s="22">
        <v>2</v>
      </c>
      <c r="L67" s="39">
        <v>0.3</v>
      </c>
      <c r="M67" s="39">
        <v>0</v>
      </c>
      <c r="N67" s="26">
        <v>0</v>
      </c>
      <c r="O67" s="27">
        <v>0</v>
      </c>
      <c r="P67" s="27">
        <v>0</v>
      </c>
      <c r="Q67" s="27">
        <v>0</v>
      </c>
      <c r="R67" s="27">
        <v>0</v>
      </c>
      <c r="S67" s="25">
        <v>0</v>
      </c>
      <c r="T67" s="25">
        <v>0</v>
      </c>
      <c r="U67" s="25">
        <v>0</v>
      </c>
    </row>
    <row r="68" spans="2:21" s="28" customFormat="1" x14ac:dyDescent="0.25">
      <c r="B68" s="22">
        <v>42</v>
      </c>
      <c r="C68" s="23" t="s">
        <v>7</v>
      </c>
      <c r="D68" s="23" t="s">
        <v>366</v>
      </c>
      <c r="E68" s="23" t="s">
        <v>367</v>
      </c>
      <c r="F68" s="23" t="s">
        <v>55</v>
      </c>
      <c r="G68" s="24" t="s">
        <v>633</v>
      </c>
      <c r="H68" s="23" t="s">
        <v>55</v>
      </c>
      <c r="I68" s="22" t="s">
        <v>614</v>
      </c>
      <c r="J68" s="22" t="s">
        <v>644</v>
      </c>
      <c r="K68" s="22">
        <v>1.5</v>
      </c>
      <c r="L68" s="39">
        <v>1.5</v>
      </c>
      <c r="M68" s="39">
        <v>0</v>
      </c>
      <c r="N68" s="26">
        <v>0</v>
      </c>
      <c r="O68" s="27">
        <v>24073463</v>
      </c>
      <c r="P68" s="27">
        <v>24073463</v>
      </c>
      <c r="Q68" s="27">
        <v>6958000</v>
      </c>
      <c r="R68" s="27">
        <v>6958000</v>
      </c>
      <c r="S68" s="25">
        <v>0</v>
      </c>
      <c r="T68" s="25">
        <v>0</v>
      </c>
      <c r="U68" s="25">
        <v>0</v>
      </c>
    </row>
    <row r="69" spans="2:21" s="28" customFormat="1" x14ac:dyDescent="0.25">
      <c r="B69" s="22">
        <v>43</v>
      </c>
      <c r="C69" s="23" t="s">
        <v>7</v>
      </c>
      <c r="D69" s="23" t="s">
        <v>366</v>
      </c>
      <c r="E69" s="23" t="s">
        <v>367</v>
      </c>
      <c r="F69" s="23" t="s">
        <v>369</v>
      </c>
      <c r="G69" s="24" t="s">
        <v>633</v>
      </c>
      <c r="H69" s="23" t="s">
        <v>56</v>
      </c>
      <c r="I69" s="22" t="s">
        <v>614</v>
      </c>
      <c r="J69" s="22" t="s">
        <v>644</v>
      </c>
      <c r="K69" s="22">
        <v>2</v>
      </c>
      <c r="L69" s="39">
        <v>0</v>
      </c>
      <c r="M69" s="39">
        <v>0.28999999999999998</v>
      </c>
      <c r="N69" s="26">
        <v>0</v>
      </c>
      <c r="O69" s="27">
        <v>23696619578.900002</v>
      </c>
      <c r="P69" s="27">
        <v>0</v>
      </c>
      <c r="Q69" s="27">
        <v>0</v>
      </c>
      <c r="R69" s="27">
        <v>0</v>
      </c>
      <c r="S69" s="25">
        <v>0</v>
      </c>
      <c r="T69" s="25">
        <v>0</v>
      </c>
      <c r="U69" s="25">
        <v>0</v>
      </c>
    </row>
    <row r="70" spans="2:21" s="28" customFormat="1" x14ac:dyDescent="0.25">
      <c r="B70" s="22">
        <v>44</v>
      </c>
      <c r="C70" s="23" t="s">
        <v>7</v>
      </c>
      <c r="D70" s="23" t="s">
        <v>366</v>
      </c>
      <c r="E70" s="23" t="s">
        <v>367</v>
      </c>
      <c r="F70" s="23" t="s">
        <v>57</v>
      </c>
      <c r="G70" s="24" t="s">
        <v>633</v>
      </c>
      <c r="H70" s="23" t="s">
        <v>57</v>
      </c>
      <c r="I70" s="22" t="s">
        <v>614</v>
      </c>
      <c r="J70" s="22" t="s">
        <v>644</v>
      </c>
      <c r="K70" s="22">
        <v>6.2</v>
      </c>
      <c r="L70" s="39">
        <v>0</v>
      </c>
      <c r="M70" s="39">
        <v>4.09</v>
      </c>
      <c r="N70" s="26">
        <v>0</v>
      </c>
      <c r="O70" s="27">
        <v>3332313485.7199998</v>
      </c>
      <c r="P70" s="27">
        <v>450875338</v>
      </c>
      <c r="Q70" s="27">
        <v>283668206</v>
      </c>
      <c r="R70" s="27">
        <v>256325806</v>
      </c>
      <c r="S70" s="25">
        <v>0.20020584791023177</v>
      </c>
      <c r="T70" s="25">
        <v>0.12595950348343135</v>
      </c>
      <c r="U70" s="25">
        <v>0.11381843495619086</v>
      </c>
    </row>
    <row r="71" spans="2:21" s="28" customFormat="1" x14ac:dyDescent="0.25">
      <c r="B71" s="22">
        <v>45</v>
      </c>
      <c r="C71" s="23" t="s">
        <v>7</v>
      </c>
      <c r="D71" s="23" t="s">
        <v>366</v>
      </c>
      <c r="E71" s="23" t="s">
        <v>367</v>
      </c>
      <c r="F71" s="23" t="s">
        <v>671</v>
      </c>
      <c r="G71" s="24" t="s">
        <v>633</v>
      </c>
      <c r="H71" s="23" t="s">
        <v>672</v>
      </c>
      <c r="I71" s="22" t="s">
        <v>614</v>
      </c>
      <c r="J71" s="22" t="s">
        <v>645</v>
      </c>
      <c r="K71" s="22">
        <v>2</v>
      </c>
      <c r="L71" s="39">
        <v>0</v>
      </c>
      <c r="M71" s="39">
        <v>0.28999999999999998</v>
      </c>
      <c r="N71" s="26">
        <v>0</v>
      </c>
      <c r="O71" s="27">
        <v>3091772273.5</v>
      </c>
      <c r="P71" s="27">
        <v>0</v>
      </c>
      <c r="Q71" s="27">
        <v>0</v>
      </c>
      <c r="R71" s="27">
        <v>0</v>
      </c>
      <c r="S71" s="25">
        <v>0</v>
      </c>
      <c r="T71" s="25">
        <v>0</v>
      </c>
      <c r="U71" s="25">
        <v>0</v>
      </c>
    </row>
    <row r="72" spans="2:21" s="28" customFormat="1" x14ac:dyDescent="0.25">
      <c r="B72" s="22">
        <v>46</v>
      </c>
      <c r="C72" s="23" t="s">
        <v>7</v>
      </c>
      <c r="D72" s="23" t="s">
        <v>366</v>
      </c>
      <c r="E72" s="23" t="s">
        <v>367</v>
      </c>
      <c r="F72" s="23" t="s">
        <v>370</v>
      </c>
      <c r="G72" s="24" t="s">
        <v>633</v>
      </c>
      <c r="H72" s="23" t="s">
        <v>58</v>
      </c>
      <c r="I72" s="22" t="s">
        <v>614</v>
      </c>
      <c r="J72" s="22" t="s">
        <v>644</v>
      </c>
      <c r="K72" s="22">
        <v>1</v>
      </c>
      <c r="L72" s="39">
        <v>1</v>
      </c>
      <c r="M72" s="39">
        <v>0</v>
      </c>
      <c r="N72" s="26">
        <v>0</v>
      </c>
      <c r="O72" s="27">
        <v>118179765</v>
      </c>
      <c r="P72" s="27">
        <v>42470537</v>
      </c>
      <c r="Q72" s="27">
        <v>9678000</v>
      </c>
      <c r="R72" s="27">
        <v>9678000</v>
      </c>
      <c r="S72" s="25">
        <v>0</v>
      </c>
      <c r="T72" s="25">
        <v>0</v>
      </c>
      <c r="U72" s="25">
        <v>0</v>
      </c>
    </row>
    <row r="73" spans="2:21" s="28" customFormat="1" x14ac:dyDescent="0.25">
      <c r="B73" s="22">
        <v>47</v>
      </c>
      <c r="C73" s="23" t="s">
        <v>7</v>
      </c>
      <c r="D73" s="23" t="s">
        <v>366</v>
      </c>
      <c r="E73" s="23" t="s">
        <v>367</v>
      </c>
      <c r="F73" s="23" t="s">
        <v>371</v>
      </c>
      <c r="G73" s="24" t="s">
        <v>633</v>
      </c>
      <c r="H73" s="23" t="s">
        <v>59</v>
      </c>
      <c r="I73" s="22" t="s">
        <v>614</v>
      </c>
      <c r="J73" s="22" t="s">
        <v>645</v>
      </c>
      <c r="K73" s="22">
        <v>0.7</v>
      </c>
      <c r="L73" s="39">
        <v>0</v>
      </c>
      <c r="M73" s="39">
        <v>0</v>
      </c>
      <c r="N73" s="26">
        <v>0</v>
      </c>
      <c r="O73" s="27">
        <v>0</v>
      </c>
      <c r="P73" s="27">
        <v>0</v>
      </c>
      <c r="Q73" s="27">
        <v>0</v>
      </c>
      <c r="R73" s="27">
        <v>0</v>
      </c>
      <c r="S73" s="25">
        <v>0</v>
      </c>
      <c r="T73" s="25">
        <v>0</v>
      </c>
      <c r="U73" s="25">
        <v>0</v>
      </c>
    </row>
    <row r="74" spans="2:21" s="28" customFormat="1" x14ac:dyDescent="0.25">
      <c r="B74" s="22">
        <v>48</v>
      </c>
      <c r="C74" s="23" t="s">
        <v>7</v>
      </c>
      <c r="D74" s="23" t="s">
        <v>366</v>
      </c>
      <c r="E74" s="23" t="s">
        <v>367</v>
      </c>
      <c r="F74" s="23" t="s">
        <v>60</v>
      </c>
      <c r="G74" s="24" t="s">
        <v>633</v>
      </c>
      <c r="H74" s="23" t="s">
        <v>60</v>
      </c>
      <c r="I74" s="22" t="s">
        <v>614</v>
      </c>
      <c r="J74" s="22" t="s">
        <v>644</v>
      </c>
      <c r="K74" s="22">
        <v>1</v>
      </c>
      <c r="L74" s="39">
        <v>1</v>
      </c>
      <c r="M74" s="39">
        <v>0</v>
      </c>
      <c r="N74" s="26">
        <v>0</v>
      </c>
      <c r="O74" s="27">
        <v>300000000</v>
      </c>
      <c r="P74" s="27">
        <v>76866000</v>
      </c>
      <c r="Q74" s="27">
        <v>18469500</v>
      </c>
      <c r="R74" s="27">
        <v>18469500</v>
      </c>
      <c r="S74" s="25">
        <v>0.36873603761038737</v>
      </c>
      <c r="T74" s="25">
        <v>8.8600554818060645E-2</v>
      </c>
      <c r="U74" s="25">
        <v>8.8600554818060645E-2</v>
      </c>
    </row>
    <row r="75" spans="2:21" s="28" customFormat="1" x14ac:dyDescent="0.25">
      <c r="B75" s="22">
        <v>49</v>
      </c>
      <c r="C75" s="23" t="s">
        <v>7</v>
      </c>
      <c r="D75" s="23" t="s">
        <v>366</v>
      </c>
      <c r="E75" s="23" t="s">
        <v>367</v>
      </c>
      <c r="F75" s="23" t="s">
        <v>372</v>
      </c>
      <c r="G75" s="24" t="s">
        <v>633</v>
      </c>
      <c r="H75" s="23" t="s">
        <v>61</v>
      </c>
      <c r="I75" s="22" t="s">
        <v>614</v>
      </c>
      <c r="J75" s="22" t="s">
        <v>644</v>
      </c>
      <c r="K75" s="22">
        <v>0.5</v>
      </c>
      <c r="L75" s="39">
        <v>0</v>
      </c>
      <c r="M75" s="39">
        <v>0</v>
      </c>
      <c r="N75" s="26">
        <v>0</v>
      </c>
      <c r="O75" s="27">
        <v>0</v>
      </c>
      <c r="P75" s="27">
        <v>0</v>
      </c>
      <c r="Q75" s="27">
        <v>0</v>
      </c>
      <c r="R75" s="27">
        <v>0</v>
      </c>
      <c r="S75" s="25">
        <v>0</v>
      </c>
      <c r="T75" s="25">
        <v>0</v>
      </c>
      <c r="U75" s="25">
        <v>0</v>
      </c>
    </row>
    <row r="76" spans="2:21" s="28" customFormat="1" x14ac:dyDescent="0.25">
      <c r="B76" s="22">
        <v>50</v>
      </c>
      <c r="C76" s="23" t="s">
        <v>7</v>
      </c>
      <c r="D76" s="23" t="s">
        <v>366</v>
      </c>
      <c r="E76" s="23" t="s">
        <v>367</v>
      </c>
      <c r="F76" s="23" t="s">
        <v>373</v>
      </c>
      <c r="G76" s="24" t="s">
        <v>633</v>
      </c>
      <c r="H76" s="23" t="s">
        <v>62</v>
      </c>
      <c r="I76" s="22" t="s">
        <v>614</v>
      </c>
      <c r="J76" s="22" t="s">
        <v>644</v>
      </c>
      <c r="K76" s="22">
        <v>1.2</v>
      </c>
      <c r="L76" s="39">
        <v>0</v>
      </c>
      <c r="M76" s="39">
        <v>0.14000000000000001</v>
      </c>
      <c r="N76" s="26">
        <v>0</v>
      </c>
      <c r="O76" s="27">
        <v>0</v>
      </c>
      <c r="P76" s="27">
        <v>0</v>
      </c>
      <c r="Q76" s="27">
        <v>0</v>
      </c>
      <c r="R76" s="27">
        <v>0</v>
      </c>
      <c r="S76" s="25">
        <v>0</v>
      </c>
      <c r="T76" s="25">
        <v>0</v>
      </c>
      <c r="U76" s="25">
        <v>0</v>
      </c>
    </row>
    <row r="77" spans="2:21" s="28" customFormat="1" x14ac:dyDescent="0.25">
      <c r="B77" s="22">
        <v>51</v>
      </c>
      <c r="C77" s="23" t="s">
        <v>7</v>
      </c>
      <c r="D77" s="23" t="s">
        <v>366</v>
      </c>
      <c r="E77" s="23" t="s">
        <v>367</v>
      </c>
      <c r="F77" s="23" t="s">
        <v>374</v>
      </c>
      <c r="G77" s="24" t="s">
        <v>633</v>
      </c>
      <c r="H77" s="23" t="s">
        <v>63</v>
      </c>
      <c r="I77" s="22" t="s">
        <v>614</v>
      </c>
      <c r="J77" s="22" t="s">
        <v>645</v>
      </c>
      <c r="K77" s="22">
        <v>1</v>
      </c>
      <c r="L77" s="39">
        <v>0</v>
      </c>
      <c r="M77" s="39">
        <v>0</v>
      </c>
      <c r="N77" s="26">
        <v>0</v>
      </c>
      <c r="O77" s="27">
        <v>0</v>
      </c>
      <c r="P77" s="27">
        <v>0</v>
      </c>
      <c r="Q77" s="27">
        <v>0</v>
      </c>
      <c r="R77" s="27">
        <v>0</v>
      </c>
      <c r="S77" s="25">
        <v>0</v>
      </c>
      <c r="T77" s="25">
        <v>0</v>
      </c>
      <c r="U77" s="25">
        <v>0</v>
      </c>
    </row>
    <row r="78" spans="2:21" s="28" customFormat="1" x14ac:dyDescent="0.25">
      <c r="B78" s="22">
        <v>52</v>
      </c>
      <c r="C78" s="23" t="s">
        <v>7</v>
      </c>
      <c r="D78" s="23" t="s">
        <v>366</v>
      </c>
      <c r="E78" s="23" t="s">
        <v>375</v>
      </c>
      <c r="F78" s="23" t="s">
        <v>376</v>
      </c>
      <c r="G78" s="24" t="s">
        <v>635</v>
      </c>
      <c r="H78" s="23" t="s">
        <v>64</v>
      </c>
      <c r="I78" s="22" t="s">
        <v>614</v>
      </c>
      <c r="J78" s="22" t="s">
        <v>642</v>
      </c>
      <c r="K78" s="22">
        <v>27</v>
      </c>
      <c r="L78" s="39">
        <v>0</v>
      </c>
      <c r="M78" s="39">
        <v>1</v>
      </c>
      <c r="N78" s="26">
        <v>0</v>
      </c>
      <c r="O78" s="27">
        <v>648430000</v>
      </c>
      <c r="P78" s="27">
        <v>142630000</v>
      </c>
      <c r="Q78" s="27">
        <v>17269000</v>
      </c>
      <c r="R78" s="27">
        <v>17269000</v>
      </c>
      <c r="S78" s="25">
        <v>0.92487713215126</v>
      </c>
      <c r="T78" s="25">
        <v>0.11197997051896592</v>
      </c>
      <c r="U78" s="25">
        <v>0.11197997051896592</v>
      </c>
    </row>
    <row r="79" spans="2:21" s="28" customFormat="1" x14ac:dyDescent="0.25">
      <c r="B79" s="22">
        <v>53</v>
      </c>
      <c r="C79" s="23" t="s">
        <v>7</v>
      </c>
      <c r="D79" s="23" t="s">
        <v>366</v>
      </c>
      <c r="E79" s="23" t="s">
        <v>375</v>
      </c>
      <c r="F79" s="23" t="s">
        <v>65</v>
      </c>
      <c r="G79" s="24" t="s">
        <v>635</v>
      </c>
      <c r="H79" s="23" t="s">
        <v>65</v>
      </c>
      <c r="I79" s="22" t="s">
        <v>614</v>
      </c>
      <c r="J79" s="22" t="s">
        <v>642</v>
      </c>
      <c r="K79" s="22">
        <v>5</v>
      </c>
      <c r="L79" s="39">
        <v>0</v>
      </c>
      <c r="M79" s="39">
        <v>0</v>
      </c>
      <c r="N79" s="26">
        <v>0</v>
      </c>
      <c r="O79" s="27">
        <v>0</v>
      </c>
      <c r="P79" s="27">
        <v>0</v>
      </c>
      <c r="Q79" s="27">
        <v>0</v>
      </c>
      <c r="R79" s="27">
        <v>0</v>
      </c>
      <c r="S79" s="25">
        <v>0</v>
      </c>
      <c r="T79" s="25">
        <v>0</v>
      </c>
      <c r="U79" s="25">
        <v>0</v>
      </c>
    </row>
    <row r="80" spans="2:21" s="28" customFormat="1" x14ac:dyDescent="0.25">
      <c r="B80" s="22">
        <v>54</v>
      </c>
      <c r="C80" s="23" t="s">
        <v>7</v>
      </c>
      <c r="D80" s="23" t="s">
        <v>366</v>
      </c>
      <c r="E80" s="23" t="s">
        <v>375</v>
      </c>
      <c r="F80" s="23" t="s">
        <v>377</v>
      </c>
      <c r="G80" s="24" t="s">
        <v>635</v>
      </c>
      <c r="H80" s="23" t="s">
        <v>66</v>
      </c>
      <c r="I80" s="22" t="s">
        <v>12</v>
      </c>
      <c r="J80" s="22" t="s">
        <v>642</v>
      </c>
      <c r="K80" s="22">
        <v>12</v>
      </c>
      <c r="L80" s="39">
        <v>12</v>
      </c>
      <c r="M80" s="39">
        <v>3</v>
      </c>
      <c r="N80" s="26">
        <v>0.25</v>
      </c>
      <c r="O80" s="27">
        <v>162688107</v>
      </c>
      <c r="P80" s="27">
        <v>36576864</v>
      </c>
      <c r="Q80" s="27">
        <v>4572108</v>
      </c>
      <c r="R80" s="27">
        <v>4572108</v>
      </c>
      <c r="S80" s="25">
        <v>0.68090169836804515</v>
      </c>
      <c r="T80" s="25">
        <v>8.5112712296005644E-2</v>
      </c>
      <c r="U80" s="25">
        <v>8.5112712296005644E-2</v>
      </c>
    </row>
    <row r="81" spans="2:21" s="28" customFormat="1" x14ac:dyDescent="0.25">
      <c r="B81" s="22">
        <v>55</v>
      </c>
      <c r="C81" s="23" t="s">
        <v>7</v>
      </c>
      <c r="D81" s="23" t="s">
        <v>366</v>
      </c>
      <c r="E81" s="23" t="s">
        <v>375</v>
      </c>
      <c r="F81" s="23" t="s">
        <v>377</v>
      </c>
      <c r="G81" s="24" t="s">
        <v>635</v>
      </c>
      <c r="H81" s="23" t="s">
        <v>67</v>
      </c>
      <c r="I81" s="22" t="s">
        <v>614</v>
      </c>
      <c r="J81" s="22" t="s">
        <v>642</v>
      </c>
      <c r="K81" s="22">
        <v>4</v>
      </c>
      <c r="L81" s="39">
        <v>4</v>
      </c>
      <c r="M81" s="39">
        <v>0</v>
      </c>
      <c r="N81" s="26">
        <v>0</v>
      </c>
      <c r="O81" s="27">
        <v>652500000</v>
      </c>
      <c r="P81" s="27">
        <v>0</v>
      </c>
      <c r="Q81" s="27">
        <v>0</v>
      </c>
      <c r="R81" s="27">
        <v>0</v>
      </c>
      <c r="S81" s="25">
        <v>0</v>
      </c>
      <c r="T81" s="25">
        <v>0</v>
      </c>
      <c r="U81" s="25">
        <v>0</v>
      </c>
    </row>
    <row r="82" spans="2:21" s="28" customFormat="1" x14ac:dyDescent="0.25">
      <c r="B82" s="22">
        <v>56</v>
      </c>
      <c r="C82" s="23" t="s">
        <v>7</v>
      </c>
      <c r="D82" s="23" t="s">
        <v>366</v>
      </c>
      <c r="E82" s="23" t="s">
        <v>375</v>
      </c>
      <c r="F82" s="23" t="s">
        <v>378</v>
      </c>
      <c r="G82" s="24" t="s">
        <v>635</v>
      </c>
      <c r="H82" s="23" t="s">
        <v>68</v>
      </c>
      <c r="I82" s="22" t="s">
        <v>614</v>
      </c>
      <c r="J82" s="22" t="s">
        <v>642</v>
      </c>
      <c r="K82" s="22">
        <v>8</v>
      </c>
      <c r="L82" s="39">
        <v>2</v>
      </c>
      <c r="M82" s="39">
        <v>0</v>
      </c>
      <c r="N82" s="26">
        <v>0</v>
      </c>
      <c r="O82" s="27">
        <v>0</v>
      </c>
      <c r="P82" s="27">
        <v>0</v>
      </c>
      <c r="Q82" s="27">
        <v>0</v>
      </c>
      <c r="R82" s="27">
        <v>0</v>
      </c>
      <c r="S82" s="25">
        <v>0</v>
      </c>
      <c r="T82" s="25">
        <v>0</v>
      </c>
      <c r="U82" s="25">
        <v>0</v>
      </c>
    </row>
    <row r="83" spans="2:21" s="28" customFormat="1" x14ac:dyDescent="0.25">
      <c r="B83" s="22">
        <v>57</v>
      </c>
      <c r="C83" s="23" t="s">
        <v>7</v>
      </c>
      <c r="D83" s="23" t="s">
        <v>366</v>
      </c>
      <c r="E83" s="23" t="s">
        <v>375</v>
      </c>
      <c r="F83" s="23" t="s">
        <v>379</v>
      </c>
      <c r="G83" s="24" t="s">
        <v>635</v>
      </c>
      <c r="H83" s="23" t="s">
        <v>24</v>
      </c>
      <c r="I83" s="22" t="s">
        <v>614</v>
      </c>
      <c r="J83" s="22" t="s">
        <v>642</v>
      </c>
      <c r="K83" s="22">
        <v>200</v>
      </c>
      <c r="L83" s="39">
        <v>36</v>
      </c>
      <c r="M83" s="39">
        <v>0</v>
      </c>
      <c r="N83" s="26">
        <v>0</v>
      </c>
      <c r="O83" s="27">
        <v>0</v>
      </c>
      <c r="P83" s="27">
        <v>0</v>
      </c>
      <c r="Q83" s="27">
        <v>0</v>
      </c>
      <c r="R83" s="27">
        <v>0</v>
      </c>
      <c r="S83" s="25">
        <v>0</v>
      </c>
      <c r="T83" s="25">
        <v>0</v>
      </c>
      <c r="U83" s="25">
        <v>0</v>
      </c>
    </row>
    <row r="84" spans="2:21" s="28" customFormat="1" x14ac:dyDescent="0.25">
      <c r="B84" s="22">
        <v>58</v>
      </c>
      <c r="C84" s="23" t="s">
        <v>7</v>
      </c>
      <c r="D84" s="23" t="s">
        <v>366</v>
      </c>
      <c r="E84" s="23" t="s">
        <v>375</v>
      </c>
      <c r="F84" s="23" t="s">
        <v>380</v>
      </c>
      <c r="G84" s="24" t="s">
        <v>635</v>
      </c>
      <c r="H84" s="23" t="s">
        <v>69</v>
      </c>
      <c r="I84" s="22" t="s">
        <v>614</v>
      </c>
      <c r="J84" s="22" t="s">
        <v>642</v>
      </c>
      <c r="K84" s="22">
        <v>42</v>
      </c>
      <c r="L84" s="39">
        <v>10</v>
      </c>
      <c r="M84" s="39">
        <v>1</v>
      </c>
      <c r="N84" s="26">
        <v>0.1</v>
      </c>
      <c r="O84" s="27">
        <v>0</v>
      </c>
      <c r="P84" s="27">
        <v>0</v>
      </c>
      <c r="Q84" s="27">
        <v>0</v>
      </c>
      <c r="R84" s="27">
        <v>0</v>
      </c>
      <c r="S84" s="25">
        <v>0</v>
      </c>
      <c r="T84" s="25">
        <v>0</v>
      </c>
      <c r="U84" s="25">
        <v>0</v>
      </c>
    </row>
    <row r="85" spans="2:21" s="28" customFormat="1" x14ac:dyDescent="0.25">
      <c r="B85" s="22">
        <v>59</v>
      </c>
      <c r="C85" s="23" t="s">
        <v>7</v>
      </c>
      <c r="D85" s="23" t="s">
        <v>366</v>
      </c>
      <c r="E85" s="23" t="s">
        <v>375</v>
      </c>
      <c r="F85" s="23" t="s">
        <v>381</v>
      </c>
      <c r="G85" s="24" t="s">
        <v>635</v>
      </c>
      <c r="H85" s="23" t="s">
        <v>70</v>
      </c>
      <c r="I85" s="22" t="s">
        <v>614</v>
      </c>
      <c r="J85" s="22" t="s">
        <v>642</v>
      </c>
      <c r="K85" s="22">
        <v>556</v>
      </c>
      <c r="L85" s="39">
        <v>202</v>
      </c>
      <c r="M85" s="39">
        <v>0</v>
      </c>
      <c r="N85" s="26">
        <v>0</v>
      </c>
      <c r="O85" s="27">
        <v>69357200</v>
      </c>
      <c r="P85" s="27">
        <v>21000000</v>
      </c>
      <c r="Q85" s="27">
        <v>0</v>
      </c>
      <c r="R85" s="27">
        <v>0</v>
      </c>
      <c r="S85" s="25">
        <v>0.11198486979889805</v>
      </c>
      <c r="T85" s="25">
        <v>0</v>
      </c>
      <c r="U85" s="25">
        <v>0</v>
      </c>
    </row>
    <row r="86" spans="2:21" s="28" customFormat="1" x14ac:dyDescent="0.25">
      <c r="B86" s="22">
        <v>60</v>
      </c>
      <c r="C86" s="23" t="s">
        <v>7</v>
      </c>
      <c r="D86" s="23" t="s">
        <v>366</v>
      </c>
      <c r="E86" s="23" t="s">
        <v>375</v>
      </c>
      <c r="F86" s="23" t="s">
        <v>381</v>
      </c>
      <c r="G86" s="24" t="s">
        <v>635</v>
      </c>
      <c r="H86" s="23" t="s">
        <v>71</v>
      </c>
      <c r="I86" s="22" t="s">
        <v>614</v>
      </c>
      <c r="J86" s="22" t="s">
        <v>642</v>
      </c>
      <c r="K86" s="22">
        <v>40</v>
      </c>
      <c r="L86" s="39">
        <v>6</v>
      </c>
      <c r="M86" s="39">
        <v>0</v>
      </c>
      <c r="N86" s="26">
        <v>0</v>
      </c>
      <c r="O86" s="27">
        <v>0</v>
      </c>
      <c r="P86" s="27">
        <v>0</v>
      </c>
      <c r="Q86" s="27">
        <v>0</v>
      </c>
      <c r="R86" s="27">
        <v>0</v>
      </c>
      <c r="S86" s="25">
        <v>0</v>
      </c>
      <c r="T86" s="25">
        <v>0</v>
      </c>
      <c r="U86" s="25">
        <v>0</v>
      </c>
    </row>
    <row r="87" spans="2:21" s="28" customFormat="1" x14ac:dyDescent="0.25">
      <c r="B87" s="22">
        <v>61</v>
      </c>
      <c r="C87" s="23" t="s">
        <v>7</v>
      </c>
      <c r="D87" s="23" t="s">
        <v>366</v>
      </c>
      <c r="E87" s="23" t="s">
        <v>375</v>
      </c>
      <c r="F87" s="23" t="s">
        <v>381</v>
      </c>
      <c r="G87" s="24" t="s">
        <v>635</v>
      </c>
      <c r="H87" s="23" t="s">
        <v>72</v>
      </c>
      <c r="I87" s="22" t="s">
        <v>614</v>
      </c>
      <c r="J87" s="22" t="s">
        <v>642</v>
      </c>
      <c r="K87" s="22">
        <v>1</v>
      </c>
      <c r="L87" s="39">
        <v>1</v>
      </c>
      <c r="M87" s="39">
        <v>0</v>
      </c>
      <c r="N87" s="26">
        <v>0</v>
      </c>
      <c r="O87" s="27">
        <v>0</v>
      </c>
      <c r="P87" s="27">
        <v>0</v>
      </c>
      <c r="Q87" s="27">
        <v>0</v>
      </c>
      <c r="R87" s="27">
        <v>0</v>
      </c>
      <c r="S87" s="25">
        <v>0</v>
      </c>
      <c r="T87" s="25">
        <v>0</v>
      </c>
      <c r="U87" s="25">
        <v>0</v>
      </c>
    </row>
    <row r="88" spans="2:21" s="28" customFormat="1" x14ac:dyDescent="0.25">
      <c r="B88" s="22">
        <v>62</v>
      </c>
      <c r="C88" s="23" t="s">
        <v>7</v>
      </c>
      <c r="D88" s="23" t="s">
        <v>366</v>
      </c>
      <c r="E88" s="23" t="s">
        <v>375</v>
      </c>
      <c r="F88" s="23" t="s">
        <v>381</v>
      </c>
      <c r="G88" s="24" t="s">
        <v>635</v>
      </c>
      <c r="H88" s="23" t="s">
        <v>73</v>
      </c>
      <c r="I88" s="22" t="s">
        <v>614</v>
      </c>
      <c r="J88" s="22" t="s">
        <v>642</v>
      </c>
      <c r="K88" s="22">
        <v>15000</v>
      </c>
      <c r="L88" s="39">
        <v>0</v>
      </c>
      <c r="M88" s="39">
        <v>63</v>
      </c>
      <c r="N88" s="26">
        <v>0</v>
      </c>
      <c r="O88" s="27">
        <v>0</v>
      </c>
      <c r="P88" s="27">
        <v>0</v>
      </c>
      <c r="Q88" s="27">
        <v>0</v>
      </c>
      <c r="R88" s="27">
        <v>0</v>
      </c>
      <c r="S88" s="25">
        <v>0</v>
      </c>
      <c r="T88" s="25">
        <v>0</v>
      </c>
      <c r="U88" s="25">
        <v>0</v>
      </c>
    </row>
    <row r="89" spans="2:21" s="28" customFormat="1" x14ac:dyDescent="0.25">
      <c r="B89" s="22">
        <v>63</v>
      </c>
      <c r="C89" s="23" t="s">
        <v>7</v>
      </c>
      <c r="D89" s="23" t="s">
        <v>366</v>
      </c>
      <c r="E89" s="23" t="s">
        <v>375</v>
      </c>
      <c r="F89" s="23" t="s">
        <v>381</v>
      </c>
      <c r="G89" s="24" t="s">
        <v>635</v>
      </c>
      <c r="H89" s="23" t="s">
        <v>74</v>
      </c>
      <c r="I89" s="22" t="s">
        <v>614</v>
      </c>
      <c r="J89" s="22" t="s">
        <v>646</v>
      </c>
      <c r="K89" s="22">
        <v>7350</v>
      </c>
      <c r="L89" s="39">
        <v>0</v>
      </c>
      <c r="M89" s="39">
        <v>0</v>
      </c>
      <c r="N89" s="26">
        <v>0</v>
      </c>
      <c r="O89" s="27">
        <v>256000000</v>
      </c>
      <c r="P89" s="27">
        <v>0</v>
      </c>
      <c r="Q89" s="27">
        <v>0</v>
      </c>
      <c r="R89" s="27">
        <v>0</v>
      </c>
      <c r="S89" s="25">
        <v>0</v>
      </c>
      <c r="T89" s="25">
        <v>0</v>
      </c>
      <c r="U89" s="25">
        <v>0</v>
      </c>
    </row>
    <row r="90" spans="2:21" s="28" customFormat="1" x14ac:dyDescent="0.25">
      <c r="B90" s="22">
        <v>64</v>
      </c>
      <c r="C90" s="23" t="s">
        <v>7</v>
      </c>
      <c r="D90" s="23" t="s">
        <v>366</v>
      </c>
      <c r="E90" s="23" t="s">
        <v>375</v>
      </c>
      <c r="F90" s="23" t="s">
        <v>382</v>
      </c>
      <c r="G90" s="24" t="s">
        <v>635</v>
      </c>
      <c r="H90" s="23" t="s">
        <v>75</v>
      </c>
      <c r="I90" s="22" t="s">
        <v>614</v>
      </c>
      <c r="J90" s="22" t="s">
        <v>644</v>
      </c>
      <c r="K90" s="22">
        <v>1.25</v>
      </c>
      <c r="L90" s="39">
        <v>0.93</v>
      </c>
      <c r="M90" s="39">
        <v>0</v>
      </c>
      <c r="N90" s="26">
        <v>0</v>
      </c>
      <c r="O90" s="27">
        <v>87500000</v>
      </c>
      <c r="P90" s="27">
        <v>0</v>
      </c>
      <c r="Q90" s="27">
        <v>0</v>
      </c>
      <c r="R90" s="27">
        <v>0</v>
      </c>
      <c r="S90" s="25">
        <v>0</v>
      </c>
      <c r="T90" s="25">
        <v>0</v>
      </c>
      <c r="U90" s="25">
        <v>0</v>
      </c>
    </row>
    <row r="91" spans="2:21" s="28" customFormat="1" x14ac:dyDescent="0.25">
      <c r="B91" s="22">
        <v>65</v>
      </c>
      <c r="C91" s="23" t="s">
        <v>7</v>
      </c>
      <c r="D91" s="23" t="s">
        <v>366</v>
      </c>
      <c r="E91" s="23" t="s">
        <v>375</v>
      </c>
      <c r="F91" s="23" t="s">
        <v>382</v>
      </c>
      <c r="G91" s="24" t="s">
        <v>635</v>
      </c>
      <c r="H91" s="23" t="s">
        <v>76</v>
      </c>
      <c r="I91" s="22" t="s">
        <v>614</v>
      </c>
      <c r="J91" s="22" t="s">
        <v>644</v>
      </c>
      <c r="K91" s="22">
        <v>5</v>
      </c>
      <c r="L91" s="39">
        <v>4.05</v>
      </c>
      <c r="M91" s="39">
        <v>0</v>
      </c>
      <c r="N91" s="26">
        <v>0</v>
      </c>
      <c r="O91" s="27">
        <v>1250000000</v>
      </c>
      <c r="P91" s="27">
        <v>0</v>
      </c>
      <c r="Q91" s="27">
        <v>0</v>
      </c>
      <c r="R91" s="27">
        <v>0</v>
      </c>
      <c r="S91" s="25">
        <v>0</v>
      </c>
      <c r="T91" s="25">
        <v>0</v>
      </c>
      <c r="U91" s="25">
        <v>0</v>
      </c>
    </row>
    <row r="92" spans="2:21" s="28" customFormat="1" x14ac:dyDescent="0.25">
      <c r="B92" s="22">
        <v>66</v>
      </c>
      <c r="C92" s="23" t="s">
        <v>7</v>
      </c>
      <c r="D92" s="23" t="s">
        <v>366</v>
      </c>
      <c r="E92" s="23" t="s">
        <v>375</v>
      </c>
      <c r="F92" s="23" t="s">
        <v>383</v>
      </c>
      <c r="G92" s="24" t="s">
        <v>635</v>
      </c>
      <c r="H92" s="23" t="s">
        <v>77</v>
      </c>
      <c r="I92" s="22" t="s">
        <v>614</v>
      </c>
      <c r="J92" s="22" t="s">
        <v>642</v>
      </c>
      <c r="K92" s="22">
        <v>4</v>
      </c>
      <c r="L92" s="39">
        <v>1</v>
      </c>
      <c r="M92" s="39">
        <v>1</v>
      </c>
      <c r="N92" s="26">
        <v>1</v>
      </c>
      <c r="O92" s="27">
        <v>145376214</v>
      </c>
      <c r="P92" s="27">
        <v>25425517</v>
      </c>
      <c r="Q92" s="27">
        <v>25425517</v>
      </c>
      <c r="R92" s="27">
        <v>25425517</v>
      </c>
      <c r="S92" s="25">
        <v>7.5022381074380029E-2</v>
      </c>
      <c r="T92" s="25">
        <v>7.5022381074380029E-2</v>
      </c>
      <c r="U92" s="25">
        <v>7.5022381074380029E-2</v>
      </c>
    </row>
    <row r="93" spans="2:21" s="28" customFormat="1" x14ac:dyDescent="0.25">
      <c r="B93" s="22">
        <v>67</v>
      </c>
      <c r="C93" s="23" t="s">
        <v>7</v>
      </c>
      <c r="D93" s="23" t="s">
        <v>384</v>
      </c>
      <c r="E93" s="23" t="s">
        <v>385</v>
      </c>
      <c r="F93" s="23" t="s">
        <v>386</v>
      </c>
      <c r="G93" s="24" t="s">
        <v>627</v>
      </c>
      <c r="H93" s="23" t="s">
        <v>78</v>
      </c>
      <c r="I93" s="22" t="s">
        <v>614</v>
      </c>
      <c r="J93" s="22" t="s">
        <v>642</v>
      </c>
      <c r="K93" s="22">
        <v>360</v>
      </c>
      <c r="L93" s="39">
        <v>4</v>
      </c>
      <c r="M93" s="39">
        <v>38</v>
      </c>
      <c r="N93" s="26">
        <v>1</v>
      </c>
      <c r="O93" s="27">
        <v>35310000</v>
      </c>
      <c r="P93" s="27">
        <v>25680000</v>
      </c>
      <c r="Q93" s="27">
        <v>25680000</v>
      </c>
      <c r="R93" s="27">
        <v>25680000</v>
      </c>
      <c r="S93" s="25">
        <v>0.4076190476190476</v>
      </c>
      <c r="T93" s="25">
        <v>0.4076190476190476</v>
      </c>
      <c r="U93" s="25">
        <v>0.4076190476190476</v>
      </c>
    </row>
    <row r="94" spans="2:21" s="28" customFormat="1" x14ac:dyDescent="0.25">
      <c r="B94" s="22">
        <v>68</v>
      </c>
      <c r="C94" s="23" t="s">
        <v>7</v>
      </c>
      <c r="D94" s="23" t="s">
        <v>384</v>
      </c>
      <c r="E94" s="23" t="s">
        <v>385</v>
      </c>
      <c r="F94" s="23" t="s">
        <v>79</v>
      </c>
      <c r="G94" s="24" t="s">
        <v>627</v>
      </c>
      <c r="H94" s="23" t="s">
        <v>79</v>
      </c>
      <c r="I94" s="22" t="s">
        <v>614</v>
      </c>
      <c r="J94" s="22" t="s">
        <v>642</v>
      </c>
      <c r="K94" s="22">
        <v>1</v>
      </c>
      <c r="L94" s="39">
        <v>0.3</v>
      </c>
      <c r="M94" s="39">
        <v>0</v>
      </c>
      <c r="N94" s="26">
        <v>0</v>
      </c>
      <c r="O94" s="27">
        <v>0</v>
      </c>
      <c r="P94" s="27">
        <v>0</v>
      </c>
      <c r="Q94" s="27">
        <v>0</v>
      </c>
      <c r="R94" s="27">
        <v>0</v>
      </c>
      <c r="S94" s="25">
        <v>0</v>
      </c>
      <c r="T94" s="25">
        <v>0</v>
      </c>
      <c r="U94" s="25">
        <v>0</v>
      </c>
    </row>
    <row r="95" spans="2:21" s="28" customFormat="1" x14ac:dyDescent="0.25">
      <c r="B95" s="22">
        <v>69</v>
      </c>
      <c r="C95" s="23" t="s">
        <v>7</v>
      </c>
      <c r="D95" s="23" t="s">
        <v>384</v>
      </c>
      <c r="E95" s="23" t="s">
        <v>385</v>
      </c>
      <c r="F95" s="23" t="s">
        <v>80</v>
      </c>
      <c r="G95" s="24" t="s">
        <v>627</v>
      </c>
      <c r="H95" s="23" t="s">
        <v>80</v>
      </c>
      <c r="I95" s="22" t="s">
        <v>614</v>
      </c>
      <c r="J95" s="22" t="s">
        <v>642</v>
      </c>
      <c r="K95" s="22">
        <v>80</v>
      </c>
      <c r="L95" s="39">
        <v>80</v>
      </c>
      <c r="M95" s="39">
        <v>0</v>
      </c>
      <c r="N95" s="26">
        <v>0</v>
      </c>
      <c r="O95" s="27">
        <v>0</v>
      </c>
      <c r="P95" s="27">
        <v>0</v>
      </c>
      <c r="Q95" s="27">
        <v>0</v>
      </c>
      <c r="R95" s="27">
        <v>0</v>
      </c>
      <c r="S95" s="25">
        <v>0</v>
      </c>
      <c r="T95" s="25">
        <v>0</v>
      </c>
      <c r="U95" s="25">
        <v>0</v>
      </c>
    </row>
    <row r="96" spans="2:21" s="28" customFormat="1" x14ac:dyDescent="0.25">
      <c r="B96" s="22">
        <v>70</v>
      </c>
      <c r="C96" s="23" t="s">
        <v>7</v>
      </c>
      <c r="D96" s="23" t="s">
        <v>384</v>
      </c>
      <c r="E96" s="23" t="s">
        <v>385</v>
      </c>
      <c r="F96" s="23" t="s">
        <v>80</v>
      </c>
      <c r="G96" s="24" t="s">
        <v>627</v>
      </c>
      <c r="H96" s="23" t="s">
        <v>81</v>
      </c>
      <c r="I96" s="22" t="s">
        <v>614</v>
      </c>
      <c r="J96" s="22" t="s">
        <v>642</v>
      </c>
      <c r="K96" s="22">
        <v>1</v>
      </c>
      <c r="L96" s="39">
        <v>0</v>
      </c>
      <c r="M96" s="39">
        <v>0</v>
      </c>
      <c r="N96" s="26">
        <v>0</v>
      </c>
      <c r="O96" s="27">
        <v>0</v>
      </c>
      <c r="P96" s="27">
        <v>0</v>
      </c>
      <c r="Q96" s="27">
        <v>0</v>
      </c>
      <c r="R96" s="27">
        <v>0</v>
      </c>
      <c r="S96" s="25">
        <v>0</v>
      </c>
      <c r="T96" s="25">
        <v>0</v>
      </c>
      <c r="U96" s="25">
        <v>0</v>
      </c>
    </row>
    <row r="97" spans="2:21" s="28" customFormat="1" x14ac:dyDescent="0.25">
      <c r="B97" s="22">
        <v>71</v>
      </c>
      <c r="C97" s="23" t="s">
        <v>7</v>
      </c>
      <c r="D97" s="23" t="s">
        <v>384</v>
      </c>
      <c r="E97" s="23" t="s">
        <v>385</v>
      </c>
      <c r="F97" s="23" t="s">
        <v>80</v>
      </c>
      <c r="G97" s="24" t="s">
        <v>627</v>
      </c>
      <c r="H97" s="23" t="s">
        <v>82</v>
      </c>
      <c r="I97" s="22" t="s">
        <v>614</v>
      </c>
      <c r="J97" s="22" t="s">
        <v>642</v>
      </c>
      <c r="K97" s="22">
        <v>1</v>
      </c>
      <c r="L97" s="39">
        <v>1</v>
      </c>
      <c r="M97" s="39">
        <v>0</v>
      </c>
      <c r="N97" s="26">
        <v>0</v>
      </c>
      <c r="O97" s="27">
        <v>0</v>
      </c>
      <c r="P97" s="27">
        <v>0</v>
      </c>
      <c r="Q97" s="27">
        <v>0</v>
      </c>
      <c r="R97" s="27">
        <v>0</v>
      </c>
      <c r="S97" s="25">
        <v>0</v>
      </c>
      <c r="T97" s="25">
        <v>0</v>
      </c>
      <c r="U97" s="25">
        <v>0</v>
      </c>
    </row>
    <row r="98" spans="2:21" s="28" customFormat="1" x14ac:dyDescent="0.25">
      <c r="B98" s="22">
        <v>72</v>
      </c>
      <c r="C98" s="23" t="s">
        <v>7</v>
      </c>
      <c r="D98" s="23" t="s">
        <v>384</v>
      </c>
      <c r="E98" s="23" t="s">
        <v>385</v>
      </c>
      <c r="F98" s="23" t="s">
        <v>83</v>
      </c>
      <c r="G98" s="24" t="s">
        <v>627</v>
      </c>
      <c r="H98" s="23" t="s">
        <v>83</v>
      </c>
      <c r="I98" s="22" t="s">
        <v>614</v>
      </c>
      <c r="J98" s="22" t="s">
        <v>642</v>
      </c>
      <c r="K98" s="22">
        <v>20</v>
      </c>
      <c r="L98" s="39">
        <v>5</v>
      </c>
      <c r="M98" s="39">
        <v>0</v>
      </c>
      <c r="N98" s="26">
        <v>0</v>
      </c>
      <c r="O98" s="27">
        <v>440961622</v>
      </c>
      <c r="P98" s="27">
        <v>44710148</v>
      </c>
      <c r="Q98" s="27">
        <v>44710148</v>
      </c>
      <c r="R98" s="27">
        <v>44710148</v>
      </c>
      <c r="S98" s="25">
        <v>0.12123042054183919</v>
      </c>
      <c r="T98" s="25">
        <v>0.12123042054183919</v>
      </c>
      <c r="U98" s="25">
        <v>0.12123042054183919</v>
      </c>
    </row>
    <row r="99" spans="2:21" s="28" customFormat="1" x14ac:dyDescent="0.25">
      <c r="B99" s="22">
        <v>73</v>
      </c>
      <c r="C99" s="23" t="s">
        <v>7</v>
      </c>
      <c r="D99" s="23" t="s">
        <v>384</v>
      </c>
      <c r="E99" s="23" t="s">
        <v>385</v>
      </c>
      <c r="F99" s="23" t="s">
        <v>387</v>
      </c>
      <c r="G99" s="24" t="s">
        <v>627</v>
      </c>
      <c r="H99" s="23" t="s">
        <v>84</v>
      </c>
      <c r="I99" s="22" t="s">
        <v>614</v>
      </c>
      <c r="J99" s="22" t="s">
        <v>642</v>
      </c>
      <c r="K99" s="22">
        <v>3</v>
      </c>
      <c r="L99" s="39">
        <v>3</v>
      </c>
      <c r="M99" s="39">
        <v>0</v>
      </c>
      <c r="N99" s="26">
        <v>0</v>
      </c>
      <c r="O99" s="27">
        <v>0</v>
      </c>
      <c r="P99" s="27">
        <v>0</v>
      </c>
      <c r="Q99" s="27">
        <v>0</v>
      </c>
      <c r="R99" s="27">
        <v>0</v>
      </c>
      <c r="S99" s="25">
        <v>0</v>
      </c>
      <c r="T99" s="25">
        <v>0</v>
      </c>
      <c r="U99" s="25">
        <v>0</v>
      </c>
    </row>
    <row r="100" spans="2:21" s="28" customFormat="1" x14ac:dyDescent="0.25">
      <c r="B100" s="22">
        <v>74</v>
      </c>
      <c r="C100" s="23" t="s">
        <v>7</v>
      </c>
      <c r="D100" s="23" t="s">
        <v>384</v>
      </c>
      <c r="E100" s="23" t="s">
        <v>385</v>
      </c>
      <c r="F100" s="23" t="s">
        <v>388</v>
      </c>
      <c r="G100" s="24" t="s">
        <v>627</v>
      </c>
      <c r="H100" s="23" t="s">
        <v>85</v>
      </c>
      <c r="I100" s="22" t="s">
        <v>614</v>
      </c>
      <c r="J100" s="22" t="s">
        <v>642</v>
      </c>
      <c r="K100" s="22">
        <v>336</v>
      </c>
      <c r="L100" s="39">
        <v>306</v>
      </c>
      <c r="M100" s="39">
        <v>146</v>
      </c>
      <c r="N100" s="26">
        <v>0.47712418300653597</v>
      </c>
      <c r="O100" s="27">
        <v>119260606</v>
      </c>
      <c r="P100" s="27">
        <v>0</v>
      </c>
      <c r="Q100" s="27">
        <v>0</v>
      </c>
      <c r="R100" s="27">
        <v>0</v>
      </c>
      <c r="S100" s="25">
        <v>0</v>
      </c>
      <c r="T100" s="25">
        <v>0</v>
      </c>
      <c r="U100" s="25">
        <v>0</v>
      </c>
    </row>
    <row r="101" spans="2:21" s="28" customFormat="1" x14ac:dyDescent="0.25">
      <c r="B101" s="22">
        <v>75</v>
      </c>
      <c r="C101" s="23" t="s">
        <v>7</v>
      </c>
      <c r="D101" s="23" t="s">
        <v>384</v>
      </c>
      <c r="E101" s="23" t="s">
        <v>385</v>
      </c>
      <c r="F101" s="23" t="s">
        <v>389</v>
      </c>
      <c r="G101" s="24" t="s">
        <v>627</v>
      </c>
      <c r="H101" s="23" t="s">
        <v>86</v>
      </c>
      <c r="I101" s="22" t="s">
        <v>614</v>
      </c>
      <c r="J101" s="22" t="s">
        <v>642</v>
      </c>
      <c r="K101" s="22">
        <v>5</v>
      </c>
      <c r="L101" s="39">
        <v>5</v>
      </c>
      <c r="M101" s="39">
        <v>0</v>
      </c>
      <c r="N101" s="26">
        <v>0</v>
      </c>
      <c r="O101" s="27">
        <v>0</v>
      </c>
      <c r="P101" s="27">
        <v>0</v>
      </c>
      <c r="Q101" s="27">
        <v>0</v>
      </c>
      <c r="R101" s="27">
        <v>0</v>
      </c>
      <c r="S101" s="25">
        <v>0</v>
      </c>
      <c r="T101" s="25">
        <v>0</v>
      </c>
      <c r="U101" s="25">
        <v>0</v>
      </c>
    </row>
    <row r="102" spans="2:21" s="28" customFormat="1" x14ac:dyDescent="0.25">
      <c r="B102" s="22">
        <v>76</v>
      </c>
      <c r="C102" s="23" t="s">
        <v>7</v>
      </c>
      <c r="D102" s="23" t="s">
        <v>384</v>
      </c>
      <c r="E102" s="23" t="s">
        <v>385</v>
      </c>
      <c r="F102" s="23" t="s">
        <v>390</v>
      </c>
      <c r="G102" s="24" t="s">
        <v>627</v>
      </c>
      <c r="H102" s="23" t="s">
        <v>87</v>
      </c>
      <c r="I102" s="22" t="s">
        <v>614</v>
      </c>
      <c r="J102" s="22" t="s">
        <v>642</v>
      </c>
      <c r="K102" s="22">
        <v>60</v>
      </c>
      <c r="L102" s="39">
        <v>10</v>
      </c>
      <c r="M102" s="39">
        <v>0</v>
      </c>
      <c r="N102" s="26">
        <v>0</v>
      </c>
      <c r="O102" s="27">
        <v>851301016</v>
      </c>
      <c r="P102" s="27">
        <v>44710149</v>
      </c>
      <c r="Q102" s="27">
        <v>44710149</v>
      </c>
      <c r="R102" s="27">
        <v>44710149</v>
      </c>
      <c r="S102" s="25">
        <v>0.14453903226219417</v>
      </c>
      <c r="T102" s="25">
        <v>0.14453903226219417</v>
      </c>
      <c r="U102" s="25">
        <v>0.14453903226219417</v>
      </c>
    </row>
    <row r="103" spans="2:21" s="28" customFormat="1" x14ac:dyDescent="0.25">
      <c r="B103" s="22">
        <v>77</v>
      </c>
      <c r="C103" s="23" t="s">
        <v>7</v>
      </c>
      <c r="D103" s="23" t="s">
        <v>384</v>
      </c>
      <c r="E103" s="23" t="s">
        <v>391</v>
      </c>
      <c r="F103" s="23" t="s">
        <v>392</v>
      </c>
      <c r="G103" s="24" t="s">
        <v>624</v>
      </c>
      <c r="H103" s="23" t="s">
        <v>88</v>
      </c>
      <c r="I103" s="22" t="s">
        <v>614</v>
      </c>
      <c r="J103" s="22" t="s">
        <v>642</v>
      </c>
      <c r="K103" s="22">
        <v>27</v>
      </c>
      <c r="L103" s="39">
        <v>11</v>
      </c>
      <c r="M103" s="39">
        <v>0</v>
      </c>
      <c r="N103" s="26">
        <v>0</v>
      </c>
      <c r="O103" s="27">
        <v>11512593521.75</v>
      </c>
      <c r="P103" s="27">
        <v>2891172513.4500003</v>
      </c>
      <c r="Q103" s="27">
        <v>177925869.01999998</v>
      </c>
      <c r="R103" s="27">
        <v>177925869.01999998</v>
      </c>
      <c r="S103" s="25">
        <v>0.38004076493328148</v>
      </c>
      <c r="T103" s="25">
        <v>2.3388117813520102E-2</v>
      </c>
      <c r="U103" s="25">
        <v>2.3388117813520102E-2</v>
      </c>
    </row>
    <row r="104" spans="2:21" s="28" customFormat="1" x14ac:dyDescent="0.25">
      <c r="B104" s="22">
        <v>78</v>
      </c>
      <c r="C104" s="23" t="s">
        <v>7</v>
      </c>
      <c r="D104" s="23" t="s">
        <v>384</v>
      </c>
      <c r="E104" s="23" t="s">
        <v>391</v>
      </c>
      <c r="F104" s="23" t="s">
        <v>393</v>
      </c>
      <c r="G104" s="24" t="s">
        <v>624</v>
      </c>
      <c r="H104" s="23" t="s">
        <v>89</v>
      </c>
      <c r="I104" s="22" t="s">
        <v>614</v>
      </c>
      <c r="J104" s="22" t="s">
        <v>642</v>
      </c>
      <c r="K104" s="22">
        <v>19</v>
      </c>
      <c r="L104" s="39">
        <v>6</v>
      </c>
      <c r="M104" s="39">
        <v>0</v>
      </c>
      <c r="N104" s="26">
        <v>0</v>
      </c>
      <c r="O104" s="27">
        <v>97552923</v>
      </c>
      <c r="P104" s="27">
        <v>45126400</v>
      </c>
      <c r="Q104" s="27">
        <v>5640800</v>
      </c>
      <c r="R104" s="27">
        <v>5640800</v>
      </c>
      <c r="S104" s="25">
        <v>0.51194485429644943</v>
      </c>
      <c r="T104" s="25">
        <v>6.3993106787056178E-2</v>
      </c>
      <c r="U104" s="25">
        <v>6.3993106787056178E-2</v>
      </c>
    </row>
    <row r="105" spans="2:21" s="28" customFormat="1" x14ac:dyDescent="0.25">
      <c r="B105" s="22">
        <v>79</v>
      </c>
      <c r="C105" s="23" t="s">
        <v>7</v>
      </c>
      <c r="D105" s="23" t="s">
        <v>384</v>
      </c>
      <c r="E105" s="23" t="s">
        <v>391</v>
      </c>
      <c r="F105" s="23" t="s">
        <v>394</v>
      </c>
      <c r="G105" s="24" t="s">
        <v>624</v>
      </c>
      <c r="H105" s="23" t="s">
        <v>90</v>
      </c>
      <c r="I105" s="22" t="s">
        <v>614</v>
      </c>
      <c r="J105" s="22" t="s">
        <v>642</v>
      </c>
      <c r="K105" s="22">
        <v>1</v>
      </c>
      <c r="L105" s="39">
        <v>0.1</v>
      </c>
      <c r="M105" s="39">
        <v>0</v>
      </c>
      <c r="N105" s="26">
        <v>0</v>
      </c>
      <c r="O105" s="27">
        <v>100000000</v>
      </c>
      <c r="P105" s="27">
        <v>0</v>
      </c>
      <c r="Q105" s="27">
        <v>0</v>
      </c>
      <c r="R105" s="27">
        <v>0</v>
      </c>
      <c r="S105" s="25">
        <v>0</v>
      </c>
      <c r="T105" s="25">
        <v>0</v>
      </c>
      <c r="U105" s="25">
        <v>0</v>
      </c>
    </row>
    <row r="106" spans="2:21" s="28" customFormat="1" x14ac:dyDescent="0.25">
      <c r="B106" s="22">
        <v>80</v>
      </c>
      <c r="C106" s="23" t="s">
        <v>7</v>
      </c>
      <c r="D106" s="23" t="s">
        <v>384</v>
      </c>
      <c r="E106" s="23" t="s">
        <v>391</v>
      </c>
      <c r="F106" s="23" t="s">
        <v>395</v>
      </c>
      <c r="G106" s="24" t="s">
        <v>633</v>
      </c>
      <c r="H106" s="23" t="s">
        <v>91</v>
      </c>
      <c r="I106" s="22" t="s">
        <v>614</v>
      </c>
      <c r="J106" s="22" t="s">
        <v>642</v>
      </c>
      <c r="K106" s="22">
        <v>1</v>
      </c>
      <c r="L106" s="39">
        <v>1</v>
      </c>
      <c r="M106" s="39">
        <v>0</v>
      </c>
      <c r="N106" s="26">
        <v>0</v>
      </c>
      <c r="O106" s="27">
        <v>0</v>
      </c>
      <c r="P106" s="27">
        <v>0</v>
      </c>
      <c r="Q106" s="27">
        <v>0</v>
      </c>
      <c r="R106" s="27">
        <v>0</v>
      </c>
      <c r="S106" s="25">
        <v>0</v>
      </c>
      <c r="T106" s="25">
        <v>0</v>
      </c>
      <c r="U106" s="25">
        <v>0</v>
      </c>
    </row>
    <row r="107" spans="2:21" s="28" customFormat="1" x14ac:dyDescent="0.25">
      <c r="B107" s="22">
        <v>81</v>
      </c>
      <c r="C107" s="23" t="s">
        <v>7</v>
      </c>
      <c r="D107" s="23" t="s">
        <v>384</v>
      </c>
      <c r="E107" s="23" t="s">
        <v>391</v>
      </c>
      <c r="F107" s="23" t="s">
        <v>395</v>
      </c>
      <c r="G107" s="24" t="s">
        <v>633</v>
      </c>
      <c r="H107" s="23" t="s">
        <v>92</v>
      </c>
      <c r="I107" s="22" t="s">
        <v>614</v>
      </c>
      <c r="J107" s="22" t="s">
        <v>642</v>
      </c>
      <c r="K107" s="22">
        <v>1</v>
      </c>
      <c r="L107" s="39">
        <v>1</v>
      </c>
      <c r="M107" s="39">
        <v>0</v>
      </c>
      <c r="N107" s="26">
        <v>0</v>
      </c>
      <c r="O107" s="27">
        <v>0</v>
      </c>
      <c r="P107" s="27">
        <v>0</v>
      </c>
      <c r="Q107" s="27">
        <v>0</v>
      </c>
      <c r="R107" s="27">
        <v>0</v>
      </c>
      <c r="S107" s="25">
        <v>0</v>
      </c>
      <c r="T107" s="25">
        <v>0</v>
      </c>
      <c r="U107" s="25">
        <v>0</v>
      </c>
    </row>
    <row r="108" spans="2:21" s="28" customFormat="1" x14ac:dyDescent="0.25">
      <c r="B108" s="22">
        <v>82</v>
      </c>
      <c r="C108" s="23" t="s">
        <v>7</v>
      </c>
      <c r="D108" s="23" t="s">
        <v>384</v>
      </c>
      <c r="E108" s="23" t="s">
        <v>391</v>
      </c>
      <c r="F108" s="23" t="s">
        <v>93</v>
      </c>
      <c r="G108" s="24" t="s">
        <v>633</v>
      </c>
      <c r="H108" s="23" t="s">
        <v>93</v>
      </c>
      <c r="I108" s="22" t="s">
        <v>614</v>
      </c>
      <c r="J108" s="22" t="s">
        <v>642</v>
      </c>
      <c r="K108" s="22">
        <v>3</v>
      </c>
      <c r="L108" s="39">
        <v>0</v>
      </c>
      <c r="M108" s="39">
        <v>3</v>
      </c>
      <c r="N108" s="26">
        <v>0</v>
      </c>
      <c r="O108" s="27">
        <v>0</v>
      </c>
      <c r="P108" s="27">
        <v>0</v>
      </c>
      <c r="Q108" s="27">
        <v>0</v>
      </c>
      <c r="R108" s="27">
        <v>0</v>
      </c>
      <c r="S108" s="25">
        <v>0</v>
      </c>
      <c r="T108" s="25">
        <v>0</v>
      </c>
      <c r="U108" s="25">
        <v>0</v>
      </c>
    </row>
    <row r="109" spans="2:21" s="28" customFormat="1" x14ac:dyDescent="0.25">
      <c r="B109" s="22">
        <v>83</v>
      </c>
      <c r="C109" s="23" t="s">
        <v>7</v>
      </c>
      <c r="D109" s="23" t="s">
        <v>384</v>
      </c>
      <c r="E109" s="23" t="s">
        <v>391</v>
      </c>
      <c r="F109" s="23" t="s">
        <v>94</v>
      </c>
      <c r="G109" s="24" t="s">
        <v>633</v>
      </c>
      <c r="H109" s="23" t="s">
        <v>94</v>
      </c>
      <c r="I109" s="22" t="s">
        <v>12</v>
      </c>
      <c r="J109" s="22" t="s">
        <v>647</v>
      </c>
      <c r="K109" s="22">
        <v>125000</v>
      </c>
      <c r="L109" s="39">
        <v>125000</v>
      </c>
      <c r="M109" s="39">
        <v>31250</v>
      </c>
      <c r="N109" s="26">
        <v>0.25</v>
      </c>
      <c r="O109" s="27">
        <v>0</v>
      </c>
      <c r="P109" s="27">
        <v>0</v>
      </c>
      <c r="Q109" s="27">
        <v>0</v>
      </c>
      <c r="R109" s="27">
        <v>0</v>
      </c>
      <c r="S109" s="25">
        <v>0</v>
      </c>
      <c r="T109" s="25">
        <v>0</v>
      </c>
      <c r="U109" s="25">
        <v>0</v>
      </c>
    </row>
    <row r="110" spans="2:21" s="28" customFormat="1" x14ac:dyDescent="0.25">
      <c r="B110" s="22">
        <v>84</v>
      </c>
      <c r="C110" s="23" t="s">
        <v>7</v>
      </c>
      <c r="D110" s="23" t="s">
        <v>384</v>
      </c>
      <c r="E110" s="23" t="s">
        <v>391</v>
      </c>
      <c r="F110" s="23" t="s">
        <v>95</v>
      </c>
      <c r="G110" s="24" t="s">
        <v>633</v>
      </c>
      <c r="H110" s="23" t="s">
        <v>95</v>
      </c>
      <c r="I110" s="22" t="s">
        <v>12</v>
      </c>
      <c r="J110" s="22" t="s">
        <v>647</v>
      </c>
      <c r="K110" s="22">
        <v>125000</v>
      </c>
      <c r="L110" s="39">
        <v>125000</v>
      </c>
      <c r="M110" s="39">
        <v>31250</v>
      </c>
      <c r="N110" s="26">
        <v>0.25</v>
      </c>
      <c r="O110" s="27">
        <v>1400000000</v>
      </c>
      <c r="P110" s="27">
        <v>1400000000</v>
      </c>
      <c r="Q110" s="27">
        <v>0</v>
      </c>
      <c r="R110" s="27">
        <v>0</v>
      </c>
      <c r="S110" s="25">
        <v>1.2727272727272727</v>
      </c>
      <c r="T110" s="25">
        <v>0</v>
      </c>
      <c r="U110" s="25">
        <v>0</v>
      </c>
    </row>
    <row r="111" spans="2:21" s="28" customFormat="1" x14ac:dyDescent="0.25">
      <c r="B111" s="22">
        <v>85</v>
      </c>
      <c r="C111" s="23" t="s">
        <v>7</v>
      </c>
      <c r="D111" s="23" t="s">
        <v>384</v>
      </c>
      <c r="E111" s="23" t="s">
        <v>391</v>
      </c>
      <c r="F111" s="23" t="s">
        <v>396</v>
      </c>
      <c r="G111" s="24" t="s">
        <v>633</v>
      </c>
      <c r="H111" s="23" t="s">
        <v>96</v>
      </c>
      <c r="I111" s="22" t="s">
        <v>614</v>
      </c>
      <c r="J111" s="22" t="s">
        <v>642</v>
      </c>
      <c r="K111" s="22">
        <v>1</v>
      </c>
      <c r="L111" s="39">
        <v>0.9</v>
      </c>
      <c r="M111" s="39">
        <v>0</v>
      </c>
      <c r="N111" s="26">
        <v>0</v>
      </c>
      <c r="O111" s="27">
        <v>8128202425</v>
      </c>
      <c r="P111" s="27">
        <v>5153202425</v>
      </c>
      <c r="Q111" s="27">
        <v>0</v>
      </c>
      <c r="R111" s="27">
        <v>0</v>
      </c>
      <c r="S111" s="25">
        <v>0.99999998057518602</v>
      </c>
      <c r="T111" s="25">
        <v>0</v>
      </c>
      <c r="U111" s="25">
        <v>0</v>
      </c>
    </row>
    <row r="112" spans="2:21" s="28" customFormat="1" x14ac:dyDescent="0.25">
      <c r="B112" s="22">
        <v>86</v>
      </c>
      <c r="C112" s="23" t="s">
        <v>7</v>
      </c>
      <c r="D112" s="23" t="s">
        <v>384</v>
      </c>
      <c r="E112" s="23" t="s">
        <v>391</v>
      </c>
      <c r="F112" s="23" t="s">
        <v>396</v>
      </c>
      <c r="G112" s="24" t="s">
        <v>633</v>
      </c>
      <c r="H112" s="23" t="s">
        <v>97</v>
      </c>
      <c r="I112" s="22" t="s">
        <v>614</v>
      </c>
      <c r="J112" s="22" t="s">
        <v>642</v>
      </c>
      <c r="K112" s="22">
        <v>1</v>
      </c>
      <c r="L112" s="39">
        <v>1</v>
      </c>
      <c r="M112" s="39">
        <v>0</v>
      </c>
      <c r="N112" s="26">
        <v>0</v>
      </c>
      <c r="O112" s="27">
        <v>0</v>
      </c>
      <c r="P112" s="27">
        <v>0</v>
      </c>
      <c r="Q112" s="27">
        <v>0</v>
      </c>
      <c r="R112" s="27">
        <v>0</v>
      </c>
      <c r="S112" s="25">
        <v>0</v>
      </c>
      <c r="T112" s="25">
        <v>0</v>
      </c>
      <c r="U112" s="25">
        <v>0</v>
      </c>
    </row>
    <row r="113" spans="2:21" s="28" customFormat="1" x14ac:dyDescent="0.25">
      <c r="B113" s="22">
        <v>87</v>
      </c>
      <c r="C113" s="23" t="s">
        <v>7</v>
      </c>
      <c r="D113" s="23" t="s">
        <v>384</v>
      </c>
      <c r="E113" s="23" t="s">
        <v>397</v>
      </c>
      <c r="F113" s="23" t="s">
        <v>394</v>
      </c>
      <c r="G113" s="24" t="s">
        <v>623</v>
      </c>
      <c r="H113" s="23" t="s">
        <v>98</v>
      </c>
      <c r="I113" s="22" t="s">
        <v>614</v>
      </c>
      <c r="J113" s="22" t="s">
        <v>642</v>
      </c>
      <c r="K113" s="22">
        <v>2</v>
      </c>
      <c r="L113" s="39">
        <v>0.8</v>
      </c>
      <c r="M113" s="39">
        <v>0</v>
      </c>
      <c r="N113" s="26">
        <v>0</v>
      </c>
      <c r="O113" s="27">
        <v>100000000</v>
      </c>
      <c r="P113" s="27">
        <v>0</v>
      </c>
      <c r="Q113" s="27">
        <v>0</v>
      </c>
      <c r="R113" s="27">
        <v>0</v>
      </c>
      <c r="S113" s="25">
        <v>0</v>
      </c>
      <c r="T113" s="25">
        <v>0</v>
      </c>
      <c r="U113" s="25">
        <v>0</v>
      </c>
    </row>
    <row r="114" spans="2:21" s="28" customFormat="1" x14ac:dyDescent="0.25">
      <c r="B114" s="22">
        <v>88</v>
      </c>
      <c r="C114" s="23" t="s">
        <v>7</v>
      </c>
      <c r="D114" s="23" t="s">
        <v>384</v>
      </c>
      <c r="E114" s="23" t="s">
        <v>397</v>
      </c>
      <c r="F114" s="23" t="s">
        <v>398</v>
      </c>
      <c r="G114" s="24" t="s">
        <v>623</v>
      </c>
      <c r="H114" s="23" t="s">
        <v>99</v>
      </c>
      <c r="I114" s="22" t="s">
        <v>614</v>
      </c>
      <c r="J114" s="22" t="s">
        <v>642</v>
      </c>
      <c r="K114" s="22">
        <v>31290</v>
      </c>
      <c r="L114" s="39">
        <v>0</v>
      </c>
      <c r="M114" s="39">
        <v>0</v>
      </c>
      <c r="N114" s="26">
        <v>0</v>
      </c>
      <c r="O114" s="27">
        <v>600000000</v>
      </c>
      <c r="P114" s="27">
        <v>600000000</v>
      </c>
      <c r="Q114" s="27">
        <v>0</v>
      </c>
      <c r="R114" s="27">
        <v>0</v>
      </c>
      <c r="S114" s="25">
        <v>1.1098886940908854</v>
      </c>
      <c r="T114" s="25">
        <v>0</v>
      </c>
      <c r="U114" s="25">
        <v>0</v>
      </c>
    </row>
    <row r="115" spans="2:21" s="28" customFormat="1" x14ac:dyDescent="0.25">
      <c r="B115" s="22">
        <v>89</v>
      </c>
      <c r="C115" s="23" t="s">
        <v>7</v>
      </c>
      <c r="D115" s="23" t="s">
        <v>384</v>
      </c>
      <c r="E115" s="23" t="s">
        <v>397</v>
      </c>
      <c r="F115" s="23" t="s">
        <v>398</v>
      </c>
      <c r="G115" s="24" t="s">
        <v>623</v>
      </c>
      <c r="H115" s="23" t="s">
        <v>100</v>
      </c>
      <c r="I115" s="22" t="s">
        <v>614</v>
      </c>
      <c r="J115" s="22" t="s">
        <v>642</v>
      </c>
      <c r="K115" s="22">
        <v>24</v>
      </c>
      <c r="L115" s="39">
        <v>0.5</v>
      </c>
      <c r="M115" s="39">
        <v>0</v>
      </c>
      <c r="N115" s="26">
        <v>0</v>
      </c>
      <c r="O115" s="27">
        <v>682285598</v>
      </c>
      <c r="P115" s="27">
        <v>682285598</v>
      </c>
      <c r="Q115" s="27">
        <v>0</v>
      </c>
      <c r="R115" s="27">
        <v>0</v>
      </c>
      <c r="S115" s="25">
        <v>1.1985843631108413</v>
      </c>
      <c r="T115" s="25">
        <v>0</v>
      </c>
      <c r="U115" s="25">
        <v>0</v>
      </c>
    </row>
    <row r="116" spans="2:21" s="28" customFormat="1" x14ac:dyDescent="0.25">
      <c r="B116" s="22">
        <v>90</v>
      </c>
      <c r="C116" s="23" t="s">
        <v>7</v>
      </c>
      <c r="D116" s="23" t="s">
        <v>384</v>
      </c>
      <c r="E116" s="23" t="s">
        <v>397</v>
      </c>
      <c r="F116" s="23" t="s">
        <v>399</v>
      </c>
      <c r="G116" s="24" t="s">
        <v>623</v>
      </c>
      <c r="H116" s="23" t="s">
        <v>101</v>
      </c>
      <c r="I116" s="22" t="s">
        <v>614</v>
      </c>
      <c r="J116" s="22" t="s">
        <v>642</v>
      </c>
      <c r="K116" s="22">
        <v>2</v>
      </c>
      <c r="L116" s="39">
        <v>1.22</v>
      </c>
      <c r="M116" s="39">
        <v>0.05</v>
      </c>
      <c r="N116" s="26">
        <v>4.0983606557377053E-2</v>
      </c>
      <c r="O116" s="27">
        <v>0</v>
      </c>
      <c r="P116" s="27">
        <v>0</v>
      </c>
      <c r="Q116" s="27">
        <v>0</v>
      </c>
      <c r="R116" s="27">
        <v>0</v>
      </c>
      <c r="S116" s="25">
        <v>0</v>
      </c>
      <c r="T116" s="25">
        <v>0</v>
      </c>
      <c r="U116" s="25">
        <v>0</v>
      </c>
    </row>
    <row r="117" spans="2:21" s="28" customFormat="1" x14ac:dyDescent="0.25">
      <c r="B117" s="22">
        <v>91</v>
      </c>
      <c r="C117" s="23" t="s">
        <v>7</v>
      </c>
      <c r="D117" s="23" t="s">
        <v>384</v>
      </c>
      <c r="E117" s="23" t="s">
        <v>397</v>
      </c>
      <c r="F117" s="23" t="s">
        <v>399</v>
      </c>
      <c r="G117" s="24" t="s">
        <v>623</v>
      </c>
      <c r="H117" s="23" t="s">
        <v>102</v>
      </c>
      <c r="I117" s="22" t="s">
        <v>614</v>
      </c>
      <c r="J117" s="22" t="s">
        <v>642</v>
      </c>
      <c r="K117" s="22">
        <v>33256</v>
      </c>
      <c r="L117" s="39">
        <v>0</v>
      </c>
      <c r="M117" s="39">
        <v>0</v>
      </c>
      <c r="N117" s="26">
        <v>0</v>
      </c>
      <c r="O117" s="27">
        <v>0</v>
      </c>
      <c r="P117" s="27">
        <v>0</v>
      </c>
      <c r="Q117" s="27">
        <v>0</v>
      </c>
      <c r="R117" s="27">
        <v>0</v>
      </c>
      <c r="S117" s="25">
        <v>0</v>
      </c>
      <c r="T117" s="25">
        <v>0</v>
      </c>
      <c r="U117" s="25">
        <v>0</v>
      </c>
    </row>
    <row r="118" spans="2:21" s="28" customFormat="1" x14ac:dyDescent="0.25">
      <c r="B118" s="22">
        <v>92</v>
      </c>
      <c r="C118" s="23" t="s">
        <v>7</v>
      </c>
      <c r="D118" s="23" t="s">
        <v>384</v>
      </c>
      <c r="E118" s="23" t="s">
        <v>397</v>
      </c>
      <c r="F118" s="23" t="s">
        <v>400</v>
      </c>
      <c r="G118" s="24" t="s">
        <v>623</v>
      </c>
      <c r="H118" s="23" t="s">
        <v>103</v>
      </c>
      <c r="I118" s="22" t="s">
        <v>614</v>
      </c>
      <c r="J118" s="22" t="s">
        <v>642</v>
      </c>
      <c r="K118" s="22">
        <v>6</v>
      </c>
      <c r="L118" s="39">
        <v>2.16</v>
      </c>
      <c r="M118" s="39">
        <v>0.66</v>
      </c>
      <c r="N118" s="26">
        <v>0.30555555555555552</v>
      </c>
      <c r="O118" s="27">
        <v>0</v>
      </c>
      <c r="P118" s="27">
        <v>0</v>
      </c>
      <c r="Q118" s="27">
        <v>0</v>
      </c>
      <c r="R118" s="27">
        <v>0</v>
      </c>
      <c r="S118" s="25">
        <v>0</v>
      </c>
      <c r="T118" s="25">
        <v>0</v>
      </c>
      <c r="U118" s="25">
        <v>0</v>
      </c>
    </row>
    <row r="119" spans="2:21" s="28" customFormat="1" x14ac:dyDescent="0.25">
      <c r="B119" s="22">
        <v>93</v>
      </c>
      <c r="C119" s="23" t="s">
        <v>7</v>
      </c>
      <c r="D119" s="23" t="s">
        <v>384</v>
      </c>
      <c r="E119" s="23" t="s">
        <v>397</v>
      </c>
      <c r="F119" s="23" t="s">
        <v>400</v>
      </c>
      <c r="G119" s="24" t="s">
        <v>623</v>
      </c>
      <c r="H119" s="23" t="s">
        <v>104</v>
      </c>
      <c r="I119" s="22" t="s">
        <v>614</v>
      </c>
      <c r="J119" s="22" t="s">
        <v>642</v>
      </c>
      <c r="K119" s="22">
        <v>3300</v>
      </c>
      <c r="L119" s="39">
        <v>0</v>
      </c>
      <c r="M119" s="39">
        <v>0</v>
      </c>
      <c r="N119" s="26">
        <v>0</v>
      </c>
      <c r="O119" s="27">
        <v>0</v>
      </c>
      <c r="P119" s="27">
        <v>0</v>
      </c>
      <c r="Q119" s="27">
        <v>0</v>
      </c>
      <c r="R119" s="27">
        <v>0</v>
      </c>
      <c r="S119" s="25">
        <v>0</v>
      </c>
      <c r="T119" s="25">
        <v>0</v>
      </c>
      <c r="U119" s="25">
        <v>0</v>
      </c>
    </row>
    <row r="120" spans="2:21" s="28" customFormat="1" x14ac:dyDescent="0.25">
      <c r="B120" s="22">
        <v>94</v>
      </c>
      <c r="C120" s="23" t="s">
        <v>7</v>
      </c>
      <c r="D120" s="23" t="s">
        <v>384</v>
      </c>
      <c r="E120" s="23" t="s">
        <v>397</v>
      </c>
      <c r="F120" s="23" t="s">
        <v>401</v>
      </c>
      <c r="G120" s="24" t="s">
        <v>623</v>
      </c>
      <c r="H120" s="23" t="s">
        <v>105</v>
      </c>
      <c r="I120" s="22" t="s">
        <v>614</v>
      </c>
      <c r="J120" s="22" t="s">
        <v>642</v>
      </c>
      <c r="K120" s="22">
        <v>1364</v>
      </c>
      <c r="L120" s="39">
        <v>0</v>
      </c>
      <c r="M120" s="39">
        <v>0</v>
      </c>
      <c r="N120" s="26">
        <v>0</v>
      </c>
      <c r="O120" s="27">
        <v>909948814.90999997</v>
      </c>
      <c r="P120" s="27">
        <v>909948814.90999997</v>
      </c>
      <c r="Q120" s="27">
        <v>0</v>
      </c>
      <c r="R120" s="27">
        <v>0</v>
      </c>
      <c r="S120" s="25">
        <v>0.39414007125629491</v>
      </c>
      <c r="T120" s="25">
        <v>0</v>
      </c>
      <c r="U120" s="25">
        <v>0</v>
      </c>
    </row>
    <row r="121" spans="2:21" s="28" customFormat="1" x14ac:dyDescent="0.25">
      <c r="B121" s="22">
        <v>95</v>
      </c>
      <c r="C121" s="23" t="s">
        <v>7</v>
      </c>
      <c r="D121" s="23" t="s">
        <v>384</v>
      </c>
      <c r="E121" s="23" t="s">
        <v>397</v>
      </c>
      <c r="F121" s="23" t="s">
        <v>402</v>
      </c>
      <c r="G121" s="24" t="s">
        <v>623</v>
      </c>
      <c r="H121" s="23" t="s">
        <v>106</v>
      </c>
      <c r="I121" s="22" t="s">
        <v>614</v>
      </c>
      <c r="J121" s="22" t="s">
        <v>642</v>
      </c>
      <c r="K121" s="22">
        <v>1</v>
      </c>
      <c r="L121" s="39">
        <v>0</v>
      </c>
      <c r="M121" s="39">
        <v>0</v>
      </c>
      <c r="N121" s="26">
        <v>0</v>
      </c>
      <c r="O121" s="27">
        <v>0</v>
      </c>
      <c r="P121" s="27">
        <v>0</v>
      </c>
      <c r="Q121" s="27">
        <v>0</v>
      </c>
      <c r="R121" s="27">
        <v>0</v>
      </c>
      <c r="S121" s="25">
        <v>0</v>
      </c>
      <c r="T121" s="25">
        <v>0</v>
      </c>
      <c r="U121" s="25">
        <v>0</v>
      </c>
    </row>
    <row r="122" spans="2:21" s="28" customFormat="1" x14ac:dyDescent="0.25">
      <c r="B122" s="22">
        <v>96</v>
      </c>
      <c r="C122" s="23" t="s">
        <v>7</v>
      </c>
      <c r="D122" s="23" t="s">
        <v>384</v>
      </c>
      <c r="E122" s="23" t="s">
        <v>397</v>
      </c>
      <c r="F122" s="23" t="s">
        <v>403</v>
      </c>
      <c r="G122" s="24" t="s">
        <v>623</v>
      </c>
      <c r="H122" s="23" t="s">
        <v>107</v>
      </c>
      <c r="I122" s="22" t="s">
        <v>614</v>
      </c>
      <c r="J122" s="22" t="s">
        <v>641</v>
      </c>
      <c r="K122" s="22">
        <v>15</v>
      </c>
      <c r="L122" s="39">
        <v>11.58</v>
      </c>
      <c r="M122" s="39">
        <v>2</v>
      </c>
      <c r="N122" s="26">
        <v>0.17271157167530224</v>
      </c>
      <c r="O122" s="27">
        <v>272839301.94</v>
      </c>
      <c r="P122" s="27">
        <v>0</v>
      </c>
      <c r="Q122" s="27">
        <v>0</v>
      </c>
      <c r="R122" s="27">
        <v>0</v>
      </c>
      <c r="S122" s="25">
        <v>0</v>
      </c>
      <c r="T122" s="25">
        <v>0</v>
      </c>
      <c r="U122" s="25">
        <v>0</v>
      </c>
    </row>
    <row r="123" spans="2:21" s="28" customFormat="1" x14ac:dyDescent="0.25">
      <c r="B123" s="22">
        <v>97</v>
      </c>
      <c r="C123" s="23" t="s">
        <v>7</v>
      </c>
      <c r="D123" s="23" t="s">
        <v>384</v>
      </c>
      <c r="E123" s="23" t="s">
        <v>397</v>
      </c>
      <c r="F123" s="23" t="s">
        <v>404</v>
      </c>
      <c r="G123" s="24" t="s">
        <v>623</v>
      </c>
      <c r="H123" s="23" t="s">
        <v>108</v>
      </c>
      <c r="I123" s="22" t="s">
        <v>614</v>
      </c>
      <c r="J123" s="22" t="s">
        <v>642</v>
      </c>
      <c r="K123" s="22">
        <v>2</v>
      </c>
      <c r="L123" s="39">
        <v>0.8</v>
      </c>
      <c r="M123" s="39">
        <v>0.04</v>
      </c>
      <c r="N123" s="26">
        <v>4.9999999999999996E-2</v>
      </c>
      <c r="O123" s="27">
        <v>0</v>
      </c>
      <c r="P123" s="27">
        <v>0</v>
      </c>
      <c r="Q123" s="27">
        <v>0</v>
      </c>
      <c r="R123" s="27">
        <v>0</v>
      </c>
      <c r="S123" s="25">
        <v>0</v>
      </c>
      <c r="T123" s="25">
        <v>0</v>
      </c>
      <c r="U123" s="25">
        <v>0</v>
      </c>
    </row>
    <row r="124" spans="2:21" s="28" customFormat="1" x14ac:dyDescent="0.25">
      <c r="B124" s="22">
        <v>98</v>
      </c>
      <c r="C124" s="23" t="s">
        <v>7</v>
      </c>
      <c r="D124" s="23" t="s">
        <v>384</v>
      </c>
      <c r="E124" s="23" t="s">
        <v>397</v>
      </c>
      <c r="F124" s="23" t="s">
        <v>404</v>
      </c>
      <c r="G124" s="24" t="s">
        <v>623</v>
      </c>
      <c r="H124" s="23" t="s">
        <v>109</v>
      </c>
      <c r="I124" s="22" t="s">
        <v>614</v>
      </c>
      <c r="J124" s="22" t="s">
        <v>641</v>
      </c>
      <c r="K124" s="22">
        <v>15</v>
      </c>
      <c r="L124" s="39">
        <v>8.86</v>
      </c>
      <c r="M124" s="39">
        <v>4.0999999999999996</v>
      </c>
      <c r="N124" s="26">
        <v>0.46275395033860045</v>
      </c>
      <c r="O124" s="27">
        <v>0</v>
      </c>
      <c r="P124" s="27">
        <v>0</v>
      </c>
      <c r="Q124" s="27">
        <v>0</v>
      </c>
      <c r="R124" s="27">
        <v>0</v>
      </c>
      <c r="S124" s="25">
        <v>0</v>
      </c>
      <c r="T124" s="25">
        <v>0</v>
      </c>
      <c r="U124" s="25">
        <v>0</v>
      </c>
    </row>
    <row r="125" spans="2:21" s="28" customFormat="1" x14ac:dyDescent="0.25">
      <c r="B125" s="22">
        <v>99</v>
      </c>
      <c r="C125" s="23" t="s">
        <v>7</v>
      </c>
      <c r="D125" s="23" t="s">
        <v>384</v>
      </c>
      <c r="E125" s="23" t="s">
        <v>397</v>
      </c>
      <c r="F125" s="23" t="s">
        <v>405</v>
      </c>
      <c r="G125" s="24" t="s">
        <v>623</v>
      </c>
      <c r="H125" s="23" t="s">
        <v>110</v>
      </c>
      <c r="I125" s="22" t="s">
        <v>614</v>
      </c>
      <c r="J125" s="22" t="s">
        <v>644</v>
      </c>
      <c r="K125" s="22">
        <v>1</v>
      </c>
      <c r="L125" s="39">
        <v>0.47</v>
      </c>
      <c r="M125" s="39">
        <v>0</v>
      </c>
      <c r="N125" s="26">
        <v>0</v>
      </c>
      <c r="O125" s="27">
        <v>299728255</v>
      </c>
      <c r="P125" s="27">
        <v>0</v>
      </c>
      <c r="Q125" s="27">
        <v>0</v>
      </c>
      <c r="R125" s="27">
        <v>0</v>
      </c>
      <c r="S125" s="25">
        <v>0</v>
      </c>
      <c r="T125" s="25">
        <v>0</v>
      </c>
      <c r="U125" s="25">
        <v>0</v>
      </c>
    </row>
    <row r="126" spans="2:21" s="28" customFormat="1" x14ac:dyDescent="0.25">
      <c r="B126" s="22">
        <v>100</v>
      </c>
      <c r="C126" s="23" t="s">
        <v>7</v>
      </c>
      <c r="D126" s="23" t="s">
        <v>384</v>
      </c>
      <c r="E126" s="23" t="s">
        <v>397</v>
      </c>
      <c r="F126" s="23" t="s">
        <v>406</v>
      </c>
      <c r="G126" s="24" t="s">
        <v>623</v>
      </c>
      <c r="H126" s="23" t="s">
        <v>111</v>
      </c>
      <c r="I126" s="22" t="s">
        <v>614</v>
      </c>
      <c r="J126" s="22" t="s">
        <v>642</v>
      </c>
      <c r="K126" s="22">
        <v>2000</v>
      </c>
      <c r="L126" s="39">
        <v>0</v>
      </c>
      <c r="M126" s="39">
        <v>0</v>
      </c>
      <c r="N126" s="26">
        <v>0</v>
      </c>
      <c r="O126" s="27">
        <v>291039473</v>
      </c>
      <c r="P126" s="27">
        <v>0</v>
      </c>
      <c r="Q126" s="27">
        <v>0</v>
      </c>
      <c r="R126" s="27">
        <v>0</v>
      </c>
      <c r="S126" s="25">
        <v>0</v>
      </c>
      <c r="T126" s="25">
        <v>0</v>
      </c>
      <c r="U126" s="25">
        <v>0</v>
      </c>
    </row>
    <row r="127" spans="2:21" s="28" customFormat="1" x14ac:dyDescent="0.25">
      <c r="B127" s="22">
        <v>101</v>
      </c>
      <c r="C127" s="23" t="s">
        <v>7</v>
      </c>
      <c r="D127" s="23" t="s">
        <v>384</v>
      </c>
      <c r="E127" s="23" t="s">
        <v>397</v>
      </c>
      <c r="F127" s="23" t="s">
        <v>407</v>
      </c>
      <c r="G127" s="24" t="s">
        <v>623</v>
      </c>
      <c r="H127" s="23" t="s">
        <v>112</v>
      </c>
      <c r="I127" s="22" t="s">
        <v>614</v>
      </c>
      <c r="J127" s="22" t="s">
        <v>642</v>
      </c>
      <c r="K127" s="22">
        <v>4</v>
      </c>
      <c r="L127" s="39">
        <v>1</v>
      </c>
      <c r="M127" s="39">
        <v>0</v>
      </c>
      <c r="N127" s="26">
        <v>0</v>
      </c>
      <c r="O127" s="27">
        <v>326303272</v>
      </c>
      <c r="P127" s="27">
        <v>0</v>
      </c>
      <c r="Q127" s="27">
        <v>0</v>
      </c>
      <c r="R127" s="27">
        <v>0</v>
      </c>
      <c r="S127" s="25">
        <v>0</v>
      </c>
      <c r="T127" s="25">
        <v>0</v>
      </c>
      <c r="U127" s="25">
        <v>0</v>
      </c>
    </row>
    <row r="128" spans="2:21" s="28" customFormat="1" x14ac:dyDescent="0.25">
      <c r="B128" s="22">
        <v>102</v>
      </c>
      <c r="C128" s="23" t="s">
        <v>7</v>
      </c>
      <c r="D128" s="23" t="s">
        <v>384</v>
      </c>
      <c r="E128" s="23" t="s">
        <v>397</v>
      </c>
      <c r="F128" s="23" t="s">
        <v>408</v>
      </c>
      <c r="G128" s="24" t="s">
        <v>623</v>
      </c>
      <c r="H128" s="23" t="s">
        <v>113</v>
      </c>
      <c r="I128" s="22" t="s">
        <v>614</v>
      </c>
      <c r="J128" s="22" t="s">
        <v>642</v>
      </c>
      <c r="K128" s="22">
        <v>4</v>
      </c>
      <c r="L128" s="39">
        <v>1</v>
      </c>
      <c r="M128" s="39">
        <v>1</v>
      </c>
      <c r="N128" s="26">
        <v>1</v>
      </c>
      <c r="O128" s="27">
        <v>3646359354.8500004</v>
      </c>
      <c r="P128" s="27">
        <v>55218877</v>
      </c>
      <c r="Q128" s="27">
        <v>0</v>
      </c>
      <c r="R128" s="27">
        <v>0</v>
      </c>
      <c r="S128" s="25">
        <v>2.3995592442529828E-2</v>
      </c>
      <c r="T128" s="25">
        <v>0</v>
      </c>
      <c r="U128" s="25">
        <v>0</v>
      </c>
    </row>
    <row r="129" spans="2:21" s="28" customFormat="1" x14ac:dyDescent="0.25">
      <c r="B129" s="22">
        <v>103</v>
      </c>
      <c r="C129" s="23" t="s">
        <v>409</v>
      </c>
      <c r="D129" s="23" t="s">
        <v>410</v>
      </c>
      <c r="E129" s="23" t="s">
        <v>411</v>
      </c>
      <c r="F129" s="23" t="s">
        <v>412</v>
      </c>
      <c r="G129" s="24" t="s">
        <v>634</v>
      </c>
      <c r="H129" s="23" t="s">
        <v>114</v>
      </c>
      <c r="I129" s="22" t="s">
        <v>614</v>
      </c>
      <c r="J129" s="22" t="s">
        <v>642</v>
      </c>
      <c r="K129" s="22">
        <v>6000</v>
      </c>
      <c r="L129" s="39">
        <v>4000</v>
      </c>
      <c r="M129" s="39">
        <v>564</v>
      </c>
      <c r="N129" s="26">
        <v>0.14099999999999999</v>
      </c>
      <c r="O129" s="27">
        <v>401820400</v>
      </c>
      <c r="P129" s="27">
        <v>233402100</v>
      </c>
      <c r="Q129" s="27">
        <v>25746024</v>
      </c>
      <c r="R129" s="27">
        <v>25746024</v>
      </c>
      <c r="S129" s="25">
        <v>0.62169761076086549</v>
      </c>
      <c r="T129" s="25">
        <v>6.8577967410712676E-2</v>
      </c>
      <c r="U129" s="25">
        <v>6.8577967410712676E-2</v>
      </c>
    </row>
    <row r="130" spans="2:21" s="28" customFormat="1" x14ac:dyDescent="0.25">
      <c r="B130" s="22">
        <v>104</v>
      </c>
      <c r="C130" s="23" t="s">
        <v>409</v>
      </c>
      <c r="D130" s="23" t="s">
        <v>410</v>
      </c>
      <c r="E130" s="23" t="s">
        <v>411</v>
      </c>
      <c r="F130" s="23" t="s">
        <v>342</v>
      </c>
      <c r="G130" s="24" t="s">
        <v>634</v>
      </c>
      <c r="H130" s="23" t="s">
        <v>115</v>
      </c>
      <c r="I130" s="22" t="s">
        <v>12</v>
      </c>
      <c r="J130" s="22" t="s">
        <v>642</v>
      </c>
      <c r="K130" s="22">
        <v>540</v>
      </c>
      <c r="L130" s="39">
        <v>6300</v>
      </c>
      <c r="M130" s="39">
        <v>3001</v>
      </c>
      <c r="N130" s="26">
        <v>0.25</v>
      </c>
      <c r="O130" s="27">
        <v>1889917075.6700001</v>
      </c>
      <c r="P130" s="27">
        <v>536971357</v>
      </c>
      <c r="Q130" s="27">
        <v>226445918</v>
      </c>
      <c r="R130" s="27">
        <v>201751797</v>
      </c>
      <c r="S130" s="25">
        <v>0.34783860310094866</v>
      </c>
      <c r="T130" s="25">
        <v>0.14668684049572492</v>
      </c>
      <c r="U130" s="25">
        <v>0.13069051510243992</v>
      </c>
    </row>
    <row r="131" spans="2:21" s="28" customFormat="1" x14ac:dyDescent="0.25">
      <c r="B131" s="22">
        <v>105</v>
      </c>
      <c r="C131" s="23" t="s">
        <v>409</v>
      </c>
      <c r="D131" s="23" t="s">
        <v>410</v>
      </c>
      <c r="E131" s="23" t="s">
        <v>413</v>
      </c>
      <c r="F131" s="23" t="s">
        <v>414</v>
      </c>
      <c r="G131" s="24" t="s">
        <v>634</v>
      </c>
      <c r="H131" s="23" t="s">
        <v>116</v>
      </c>
      <c r="I131" s="22" t="s">
        <v>614</v>
      </c>
      <c r="J131" s="22" t="s">
        <v>642</v>
      </c>
      <c r="K131" s="22">
        <v>15880</v>
      </c>
      <c r="L131" s="39">
        <v>9500</v>
      </c>
      <c r="M131" s="39">
        <v>814</v>
      </c>
      <c r="N131" s="26">
        <v>8.5684210526315793E-2</v>
      </c>
      <c r="O131" s="27">
        <v>324431772</v>
      </c>
      <c r="P131" s="27">
        <v>264855439</v>
      </c>
      <c r="Q131" s="27">
        <v>35253137</v>
      </c>
      <c r="R131" s="27">
        <v>35253137</v>
      </c>
      <c r="S131" s="25">
        <v>0.78169197537696211</v>
      </c>
      <c r="T131" s="25">
        <v>0.10404579344796717</v>
      </c>
      <c r="U131" s="25">
        <v>0.10404579344796717</v>
      </c>
    </row>
    <row r="132" spans="2:21" s="28" customFormat="1" x14ac:dyDescent="0.25">
      <c r="B132" s="22">
        <v>106</v>
      </c>
      <c r="C132" s="23" t="s">
        <v>409</v>
      </c>
      <c r="D132" s="23" t="s">
        <v>410</v>
      </c>
      <c r="E132" s="23" t="s">
        <v>413</v>
      </c>
      <c r="F132" s="23" t="s">
        <v>415</v>
      </c>
      <c r="G132" s="24" t="s">
        <v>634</v>
      </c>
      <c r="H132" s="23" t="s">
        <v>117</v>
      </c>
      <c r="I132" s="22" t="s">
        <v>614</v>
      </c>
      <c r="J132" s="22" t="s">
        <v>642</v>
      </c>
      <c r="K132" s="22">
        <v>11500</v>
      </c>
      <c r="L132" s="39">
        <v>7500</v>
      </c>
      <c r="M132" s="39">
        <v>457</v>
      </c>
      <c r="N132" s="26">
        <v>6.0933333333333332E-2</v>
      </c>
      <c r="O132" s="27">
        <v>213283462</v>
      </c>
      <c r="P132" s="27">
        <v>104841652</v>
      </c>
      <c r="Q132" s="27">
        <v>14888636</v>
      </c>
      <c r="R132" s="27">
        <v>9483462</v>
      </c>
      <c r="S132" s="25">
        <v>0.51628935704974177</v>
      </c>
      <c r="T132" s="25">
        <v>7.3318611078234813E-2</v>
      </c>
      <c r="U132" s="25">
        <v>4.6701004850492611E-2</v>
      </c>
    </row>
    <row r="133" spans="2:21" s="28" customFormat="1" x14ac:dyDescent="0.25">
      <c r="B133" s="22">
        <v>107</v>
      </c>
      <c r="C133" s="23" t="s">
        <v>409</v>
      </c>
      <c r="D133" s="23" t="s">
        <v>410</v>
      </c>
      <c r="E133" s="23" t="s">
        <v>413</v>
      </c>
      <c r="F133" s="23" t="s">
        <v>416</v>
      </c>
      <c r="G133" s="24" t="s">
        <v>634</v>
      </c>
      <c r="H133" s="23" t="s">
        <v>118</v>
      </c>
      <c r="I133" s="22" t="s">
        <v>614</v>
      </c>
      <c r="J133" s="22" t="s">
        <v>642</v>
      </c>
      <c r="K133" s="22">
        <v>7000</v>
      </c>
      <c r="L133" s="39">
        <v>1000</v>
      </c>
      <c r="M133" s="39">
        <v>0</v>
      </c>
      <c r="N133" s="26">
        <v>0</v>
      </c>
      <c r="O133" s="27">
        <v>65930000</v>
      </c>
      <c r="P133" s="27">
        <v>19652794</v>
      </c>
      <c r="Q133" s="27">
        <v>0</v>
      </c>
      <c r="R133" s="27">
        <v>0</v>
      </c>
      <c r="S133" s="25">
        <v>0.63599988673368257</v>
      </c>
      <c r="T133" s="25">
        <v>0</v>
      </c>
      <c r="U133" s="25">
        <v>0</v>
      </c>
    </row>
    <row r="134" spans="2:21" s="28" customFormat="1" x14ac:dyDescent="0.25">
      <c r="B134" s="22">
        <v>108</v>
      </c>
      <c r="C134" s="23" t="s">
        <v>409</v>
      </c>
      <c r="D134" s="23" t="s">
        <v>410</v>
      </c>
      <c r="E134" s="23" t="s">
        <v>413</v>
      </c>
      <c r="F134" s="23" t="s">
        <v>417</v>
      </c>
      <c r="G134" s="24" t="s">
        <v>634</v>
      </c>
      <c r="H134" s="23" t="s">
        <v>119</v>
      </c>
      <c r="I134" s="22" t="s">
        <v>614</v>
      </c>
      <c r="J134" s="22" t="s">
        <v>642</v>
      </c>
      <c r="K134" s="22">
        <v>2500</v>
      </c>
      <c r="L134" s="39">
        <v>500</v>
      </c>
      <c r="M134" s="39">
        <v>0</v>
      </c>
      <c r="N134" s="26">
        <v>0</v>
      </c>
      <c r="O134" s="27">
        <v>33157113</v>
      </c>
      <c r="P134" s="27">
        <v>1426545</v>
      </c>
      <c r="Q134" s="27">
        <v>1426545</v>
      </c>
      <c r="R134" s="27">
        <v>1426545</v>
      </c>
      <c r="S134" s="25">
        <v>3.3621897452558738E-2</v>
      </c>
      <c r="T134" s="25">
        <v>3.3621897452558738E-2</v>
      </c>
      <c r="U134" s="25">
        <v>3.3621897452558738E-2</v>
      </c>
    </row>
    <row r="135" spans="2:21" s="28" customFormat="1" x14ac:dyDescent="0.25">
      <c r="B135" s="22">
        <v>109</v>
      </c>
      <c r="C135" s="23" t="s">
        <v>409</v>
      </c>
      <c r="D135" s="23" t="s">
        <v>410</v>
      </c>
      <c r="E135" s="23" t="s">
        <v>413</v>
      </c>
      <c r="F135" s="23" t="s">
        <v>418</v>
      </c>
      <c r="G135" s="24" t="s">
        <v>634</v>
      </c>
      <c r="H135" s="23" t="s">
        <v>120</v>
      </c>
      <c r="I135" s="22" t="s">
        <v>614</v>
      </c>
      <c r="J135" s="22" t="s">
        <v>642</v>
      </c>
      <c r="K135" s="22">
        <v>20500</v>
      </c>
      <c r="L135" s="39">
        <v>8000</v>
      </c>
      <c r="M135" s="39">
        <v>578</v>
      </c>
      <c r="N135" s="26">
        <v>7.2249999999999995E-2</v>
      </c>
      <c r="O135" s="27">
        <v>201444765</v>
      </c>
      <c r="P135" s="27">
        <v>158052404</v>
      </c>
      <c r="Q135" s="27">
        <v>14525400</v>
      </c>
      <c r="R135" s="27">
        <v>14525400</v>
      </c>
      <c r="S135" s="25">
        <v>0.67266957712313702</v>
      </c>
      <c r="T135" s="25">
        <v>6.1819968746216689E-2</v>
      </c>
      <c r="U135" s="25">
        <v>6.1819968746216689E-2</v>
      </c>
    </row>
    <row r="136" spans="2:21" s="28" customFormat="1" x14ac:dyDescent="0.25">
      <c r="B136" s="22">
        <v>110</v>
      </c>
      <c r="C136" s="23" t="s">
        <v>409</v>
      </c>
      <c r="D136" s="23" t="s">
        <v>410</v>
      </c>
      <c r="E136" s="23" t="s">
        <v>419</v>
      </c>
      <c r="F136" s="23" t="s">
        <v>420</v>
      </c>
      <c r="G136" s="24" t="s">
        <v>634</v>
      </c>
      <c r="H136" s="23" t="s">
        <v>121</v>
      </c>
      <c r="I136" s="22" t="s">
        <v>614</v>
      </c>
      <c r="J136" s="22" t="s">
        <v>642</v>
      </c>
      <c r="K136" s="22">
        <v>11200</v>
      </c>
      <c r="L136" s="39">
        <v>5100</v>
      </c>
      <c r="M136" s="39">
        <v>576</v>
      </c>
      <c r="N136" s="26">
        <v>0.11294117647058824</v>
      </c>
      <c r="O136" s="27">
        <v>106181729</v>
      </c>
      <c r="P136" s="27">
        <v>101331919</v>
      </c>
      <c r="Q136" s="27">
        <v>66916649</v>
      </c>
      <c r="R136" s="27">
        <v>62594849</v>
      </c>
      <c r="S136" s="25">
        <v>0.80287840839219526</v>
      </c>
      <c r="T136" s="25">
        <v>0.53019752486932759</v>
      </c>
      <c r="U136" s="25">
        <v>0.49595481102721239</v>
      </c>
    </row>
    <row r="137" spans="2:21" s="28" customFormat="1" x14ac:dyDescent="0.25">
      <c r="B137" s="22">
        <v>111</v>
      </c>
      <c r="C137" s="23" t="s">
        <v>409</v>
      </c>
      <c r="D137" s="23" t="s">
        <v>410</v>
      </c>
      <c r="E137" s="23" t="s">
        <v>419</v>
      </c>
      <c r="F137" s="23" t="s">
        <v>421</v>
      </c>
      <c r="G137" s="24" t="s">
        <v>634</v>
      </c>
      <c r="H137" s="23" t="s">
        <v>122</v>
      </c>
      <c r="I137" s="22" t="s">
        <v>614</v>
      </c>
      <c r="J137" s="22" t="s">
        <v>642</v>
      </c>
      <c r="K137" s="22">
        <v>3420</v>
      </c>
      <c r="L137" s="39">
        <v>7000</v>
      </c>
      <c r="M137" s="39">
        <v>910</v>
      </c>
      <c r="N137" s="26">
        <v>0.13</v>
      </c>
      <c r="O137" s="27">
        <v>418393922.75</v>
      </c>
      <c r="P137" s="27">
        <v>243157427.25</v>
      </c>
      <c r="Q137" s="27">
        <v>25957962.75</v>
      </c>
      <c r="R137" s="27">
        <v>23089269.75</v>
      </c>
      <c r="S137" s="25">
        <v>0.63096999142527854</v>
      </c>
      <c r="T137" s="25">
        <v>6.7358401176640187E-2</v>
      </c>
      <c r="U137" s="25">
        <v>5.9914420467999267E-2</v>
      </c>
    </row>
    <row r="138" spans="2:21" s="28" customFormat="1" x14ac:dyDescent="0.25">
      <c r="B138" s="22">
        <v>112</v>
      </c>
      <c r="C138" s="23" t="s">
        <v>409</v>
      </c>
      <c r="D138" s="23" t="s">
        <v>410</v>
      </c>
      <c r="E138" s="23" t="s">
        <v>422</v>
      </c>
      <c r="F138" s="23" t="s">
        <v>123</v>
      </c>
      <c r="G138" s="24" t="s">
        <v>634</v>
      </c>
      <c r="H138" s="23" t="s">
        <v>123</v>
      </c>
      <c r="I138" s="22" t="s">
        <v>12</v>
      </c>
      <c r="J138" s="22" t="s">
        <v>642</v>
      </c>
      <c r="K138" s="22">
        <v>1</v>
      </c>
      <c r="L138" s="39">
        <v>1</v>
      </c>
      <c r="M138" s="39">
        <v>1</v>
      </c>
      <c r="N138" s="26">
        <v>0.25</v>
      </c>
      <c r="O138" s="27">
        <v>1033075000</v>
      </c>
      <c r="P138" s="27">
        <v>944200000</v>
      </c>
      <c r="Q138" s="27">
        <v>723195740</v>
      </c>
      <c r="R138" s="27">
        <v>723195740</v>
      </c>
      <c r="S138" s="25">
        <v>0.67958492202443177</v>
      </c>
      <c r="T138" s="25">
        <v>0.52051781463281221</v>
      </c>
      <c r="U138" s="25">
        <v>0.52051781463281221</v>
      </c>
    </row>
    <row r="139" spans="2:21" s="28" customFormat="1" x14ac:dyDescent="0.25">
      <c r="B139" s="22">
        <v>113</v>
      </c>
      <c r="C139" s="23" t="s">
        <v>409</v>
      </c>
      <c r="D139" s="23" t="s">
        <v>410</v>
      </c>
      <c r="E139" s="23" t="s">
        <v>422</v>
      </c>
      <c r="F139" s="23" t="s">
        <v>423</v>
      </c>
      <c r="G139" s="24" t="s">
        <v>634</v>
      </c>
      <c r="H139" s="23" t="s">
        <v>124</v>
      </c>
      <c r="I139" s="22" t="s">
        <v>12</v>
      </c>
      <c r="J139" s="22" t="s">
        <v>642</v>
      </c>
      <c r="K139" s="22">
        <v>400</v>
      </c>
      <c r="L139" s="39">
        <v>400</v>
      </c>
      <c r="M139" s="39">
        <v>48</v>
      </c>
      <c r="N139" s="26">
        <v>0.12</v>
      </c>
      <c r="O139" s="27">
        <v>720692575</v>
      </c>
      <c r="P139" s="27">
        <v>719463961</v>
      </c>
      <c r="Q139" s="27">
        <v>3708526</v>
      </c>
      <c r="R139" s="27">
        <v>3708526</v>
      </c>
      <c r="S139" s="25">
        <v>0.99093471070617456</v>
      </c>
      <c r="T139" s="25">
        <v>5.1078404731329224E-3</v>
      </c>
      <c r="U139" s="25">
        <v>5.1078404731329224E-3</v>
      </c>
    </row>
    <row r="140" spans="2:21" s="28" customFormat="1" x14ac:dyDescent="0.25">
      <c r="B140" s="22">
        <v>114</v>
      </c>
      <c r="C140" s="23" t="s">
        <v>409</v>
      </c>
      <c r="D140" s="23" t="s">
        <v>410</v>
      </c>
      <c r="E140" s="23" t="s">
        <v>422</v>
      </c>
      <c r="F140" s="23" t="s">
        <v>424</v>
      </c>
      <c r="G140" s="24" t="s">
        <v>634</v>
      </c>
      <c r="H140" s="23" t="s">
        <v>125</v>
      </c>
      <c r="I140" s="22" t="s">
        <v>615</v>
      </c>
      <c r="J140" s="22" t="s">
        <v>642</v>
      </c>
      <c r="K140" s="22">
        <v>11500</v>
      </c>
      <c r="L140" s="39">
        <v>12945</v>
      </c>
      <c r="M140" s="39">
        <v>14059</v>
      </c>
      <c r="N140" s="26">
        <v>0.25</v>
      </c>
      <c r="O140" s="27">
        <v>14633923151</v>
      </c>
      <c r="P140" s="27">
        <v>4368388205.3699999</v>
      </c>
      <c r="Q140" s="27">
        <v>4344883400.3699999</v>
      </c>
      <c r="R140" s="27">
        <v>2923691096</v>
      </c>
      <c r="S140" s="25">
        <v>0.32475297908771733</v>
      </c>
      <c r="T140" s="25">
        <v>0.32300559421994335</v>
      </c>
      <c r="U140" s="25">
        <v>0.21735188099607397</v>
      </c>
    </row>
    <row r="141" spans="2:21" s="28" customFormat="1" x14ac:dyDescent="0.25">
      <c r="B141" s="22">
        <v>115</v>
      </c>
      <c r="C141" s="23" t="s">
        <v>409</v>
      </c>
      <c r="D141" s="23" t="s">
        <v>425</v>
      </c>
      <c r="E141" s="23" t="s">
        <v>426</v>
      </c>
      <c r="F141" s="23" t="s">
        <v>427</v>
      </c>
      <c r="G141" s="24" t="s">
        <v>630</v>
      </c>
      <c r="H141" s="23" t="s">
        <v>126</v>
      </c>
      <c r="I141" s="22" t="s">
        <v>614</v>
      </c>
      <c r="J141" s="22" t="s">
        <v>642</v>
      </c>
      <c r="K141" s="22">
        <v>6</v>
      </c>
      <c r="L141" s="39">
        <v>1</v>
      </c>
      <c r="M141" s="39">
        <v>0</v>
      </c>
      <c r="N141" s="26">
        <v>0</v>
      </c>
      <c r="O141" s="27">
        <v>0</v>
      </c>
      <c r="P141" s="27">
        <v>0</v>
      </c>
      <c r="Q141" s="27">
        <v>0</v>
      </c>
      <c r="R141" s="27">
        <v>0</v>
      </c>
      <c r="S141" s="25">
        <v>0</v>
      </c>
      <c r="T141" s="25">
        <v>0</v>
      </c>
      <c r="U141" s="25">
        <v>0</v>
      </c>
    </row>
    <row r="142" spans="2:21" s="28" customFormat="1" x14ac:dyDescent="0.25">
      <c r="B142" s="22">
        <v>116</v>
      </c>
      <c r="C142" s="23" t="s">
        <v>409</v>
      </c>
      <c r="D142" s="23" t="s">
        <v>425</v>
      </c>
      <c r="E142" s="23" t="s">
        <v>426</v>
      </c>
      <c r="F142" s="23" t="s">
        <v>428</v>
      </c>
      <c r="G142" s="24" t="s">
        <v>630</v>
      </c>
      <c r="H142" s="23" t="s">
        <v>127</v>
      </c>
      <c r="I142" s="22" t="s">
        <v>614</v>
      </c>
      <c r="J142" s="22" t="s">
        <v>642</v>
      </c>
      <c r="K142" s="22">
        <v>1</v>
      </c>
      <c r="L142" s="39">
        <v>0.17</v>
      </c>
      <c r="M142" s="39">
        <v>0</v>
      </c>
      <c r="N142" s="26">
        <v>0</v>
      </c>
      <c r="O142" s="27">
        <v>530277260</v>
      </c>
      <c r="P142" s="27">
        <v>164600466</v>
      </c>
      <c r="Q142" s="27">
        <v>0</v>
      </c>
      <c r="R142" s="27">
        <v>0</v>
      </c>
      <c r="S142" s="25">
        <v>1.6459449944939495</v>
      </c>
      <c r="T142" s="25">
        <v>0</v>
      </c>
      <c r="U142" s="25">
        <v>0</v>
      </c>
    </row>
    <row r="143" spans="2:21" s="28" customFormat="1" x14ac:dyDescent="0.25">
      <c r="B143" s="22">
        <v>117</v>
      </c>
      <c r="C143" s="23" t="s">
        <v>409</v>
      </c>
      <c r="D143" s="23" t="s">
        <v>425</v>
      </c>
      <c r="E143" s="23" t="s">
        <v>426</v>
      </c>
      <c r="F143" s="23" t="s">
        <v>429</v>
      </c>
      <c r="G143" s="24" t="s">
        <v>630</v>
      </c>
      <c r="H143" s="23" t="s">
        <v>128</v>
      </c>
      <c r="I143" s="22" t="s">
        <v>12</v>
      </c>
      <c r="J143" s="22" t="s">
        <v>642</v>
      </c>
      <c r="K143" s="22">
        <v>6</v>
      </c>
      <c r="L143" s="39">
        <v>3</v>
      </c>
      <c r="M143" s="39">
        <v>0</v>
      </c>
      <c r="N143" s="26">
        <v>0</v>
      </c>
      <c r="O143" s="27">
        <v>3335497352</v>
      </c>
      <c r="P143" s="27">
        <v>2273528268</v>
      </c>
      <c r="Q143" s="27">
        <v>0</v>
      </c>
      <c r="R143" s="27">
        <v>0</v>
      </c>
      <c r="S143" s="25">
        <v>0.86907386895787631</v>
      </c>
      <c r="T143" s="25">
        <v>0</v>
      </c>
      <c r="U143" s="25">
        <v>0</v>
      </c>
    </row>
    <row r="144" spans="2:21" s="28" customFormat="1" x14ac:dyDescent="0.25">
      <c r="B144" s="22">
        <v>118</v>
      </c>
      <c r="C144" s="23" t="s">
        <v>409</v>
      </c>
      <c r="D144" s="23" t="s">
        <v>425</v>
      </c>
      <c r="E144" s="23" t="s">
        <v>426</v>
      </c>
      <c r="F144" s="23" t="s">
        <v>430</v>
      </c>
      <c r="G144" s="24" t="s">
        <v>630</v>
      </c>
      <c r="H144" s="23" t="s">
        <v>129</v>
      </c>
      <c r="I144" s="22" t="s">
        <v>12</v>
      </c>
      <c r="J144" s="22" t="s">
        <v>642</v>
      </c>
      <c r="K144" s="22">
        <v>6</v>
      </c>
      <c r="L144" s="39">
        <v>6</v>
      </c>
      <c r="M144" s="39">
        <v>6</v>
      </c>
      <c r="N144" s="26">
        <v>0.25</v>
      </c>
      <c r="O144" s="27">
        <v>3847291063.9000001</v>
      </c>
      <c r="P144" s="27">
        <v>2188323652.9000001</v>
      </c>
      <c r="Q144" s="27">
        <v>1319915235.98</v>
      </c>
      <c r="R144" s="27">
        <v>752281077.98000002</v>
      </c>
      <c r="S144" s="25">
        <v>0.57983368904627064</v>
      </c>
      <c r="T144" s="25">
        <v>0.3497340621861092</v>
      </c>
      <c r="U144" s="25">
        <v>0.19932970704164002</v>
      </c>
    </row>
    <row r="145" spans="2:21" s="28" customFormat="1" x14ac:dyDescent="0.25">
      <c r="B145" s="22">
        <v>119</v>
      </c>
      <c r="C145" s="23" t="s">
        <v>409</v>
      </c>
      <c r="D145" s="23" t="s">
        <v>425</v>
      </c>
      <c r="E145" s="23" t="s">
        <v>426</v>
      </c>
      <c r="F145" s="23" t="s">
        <v>431</v>
      </c>
      <c r="G145" s="24" t="s">
        <v>630</v>
      </c>
      <c r="H145" s="23" t="s">
        <v>130</v>
      </c>
      <c r="I145" s="22" t="s">
        <v>614</v>
      </c>
      <c r="J145" s="22" t="s">
        <v>642</v>
      </c>
      <c r="K145" s="22">
        <v>6</v>
      </c>
      <c r="L145" s="39">
        <v>0</v>
      </c>
      <c r="M145" s="39">
        <v>0</v>
      </c>
      <c r="N145" s="26">
        <v>0</v>
      </c>
      <c r="O145" s="27">
        <v>21200000</v>
      </c>
      <c r="P145" s="27">
        <v>0</v>
      </c>
      <c r="Q145" s="27">
        <v>0</v>
      </c>
      <c r="R145" s="27">
        <v>0</v>
      </c>
      <c r="S145" s="25">
        <v>0</v>
      </c>
      <c r="T145" s="25">
        <v>0</v>
      </c>
      <c r="U145" s="25">
        <v>0</v>
      </c>
    </row>
    <row r="146" spans="2:21" s="28" customFormat="1" x14ac:dyDescent="0.25">
      <c r="B146" s="22">
        <v>120</v>
      </c>
      <c r="C146" s="23" t="s">
        <v>409</v>
      </c>
      <c r="D146" s="23" t="s">
        <v>425</v>
      </c>
      <c r="E146" s="23" t="s">
        <v>426</v>
      </c>
      <c r="F146" s="23" t="s">
        <v>431</v>
      </c>
      <c r="G146" s="24" t="s">
        <v>630</v>
      </c>
      <c r="H146" s="23" t="s">
        <v>131</v>
      </c>
      <c r="I146" s="22" t="s">
        <v>614</v>
      </c>
      <c r="J146" s="22" t="s">
        <v>642</v>
      </c>
      <c r="K146" s="22">
        <v>6</v>
      </c>
      <c r="L146" s="39">
        <v>0</v>
      </c>
      <c r="M146" s="39">
        <v>0</v>
      </c>
      <c r="N146" s="26">
        <v>0</v>
      </c>
      <c r="O146" s="27">
        <v>0</v>
      </c>
      <c r="P146" s="27">
        <v>0</v>
      </c>
      <c r="Q146" s="27">
        <v>0</v>
      </c>
      <c r="R146" s="27">
        <v>0</v>
      </c>
      <c r="S146" s="25">
        <v>0</v>
      </c>
      <c r="T146" s="25">
        <v>0</v>
      </c>
      <c r="U146" s="25">
        <v>0</v>
      </c>
    </row>
    <row r="147" spans="2:21" s="28" customFormat="1" x14ac:dyDescent="0.25">
      <c r="B147" s="22">
        <v>121</v>
      </c>
      <c r="C147" s="23" t="s">
        <v>409</v>
      </c>
      <c r="D147" s="23" t="s">
        <v>425</v>
      </c>
      <c r="E147" s="23" t="s">
        <v>426</v>
      </c>
      <c r="F147" s="23" t="s">
        <v>431</v>
      </c>
      <c r="G147" s="24" t="s">
        <v>630</v>
      </c>
      <c r="H147" s="23" t="s">
        <v>132</v>
      </c>
      <c r="I147" s="22" t="s">
        <v>614</v>
      </c>
      <c r="J147" s="22" t="s">
        <v>642</v>
      </c>
      <c r="K147" s="22">
        <v>6</v>
      </c>
      <c r="L147" s="39">
        <v>0</v>
      </c>
      <c r="M147" s="39">
        <v>0</v>
      </c>
      <c r="N147" s="26">
        <v>0</v>
      </c>
      <c r="O147" s="27">
        <v>53000000</v>
      </c>
      <c r="P147" s="27">
        <v>0</v>
      </c>
      <c r="Q147" s="27">
        <v>0</v>
      </c>
      <c r="R147" s="27">
        <v>0</v>
      </c>
      <c r="S147" s="25">
        <v>0</v>
      </c>
      <c r="T147" s="25">
        <v>0</v>
      </c>
      <c r="U147" s="25">
        <v>0</v>
      </c>
    </row>
    <row r="148" spans="2:21" s="28" customFormat="1" x14ac:dyDescent="0.25">
      <c r="B148" s="22">
        <v>122</v>
      </c>
      <c r="C148" s="23" t="s">
        <v>409</v>
      </c>
      <c r="D148" s="23" t="s">
        <v>425</v>
      </c>
      <c r="E148" s="23" t="s">
        <v>426</v>
      </c>
      <c r="F148" s="23" t="s">
        <v>431</v>
      </c>
      <c r="G148" s="24" t="s">
        <v>630</v>
      </c>
      <c r="H148" s="23" t="s">
        <v>133</v>
      </c>
      <c r="I148" s="22" t="s">
        <v>12</v>
      </c>
      <c r="J148" s="22" t="s">
        <v>642</v>
      </c>
      <c r="K148" s="22">
        <v>6</v>
      </c>
      <c r="L148" s="39">
        <v>6</v>
      </c>
      <c r="M148" s="39">
        <v>0</v>
      </c>
      <c r="N148" s="26">
        <v>0</v>
      </c>
      <c r="O148" s="27">
        <v>66162146</v>
      </c>
      <c r="P148" s="27">
        <v>0</v>
      </c>
      <c r="Q148" s="27">
        <v>0</v>
      </c>
      <c r="R148" s="27">
        <v>0</v>
      </c>
      <c r="S148" s="25">
        <v>0</v>
      </c>
      <c r="T148" s="25">
        <v>0</v>
      </c>
      <c r="U148" s="25">
        <v>0</v>
      </c>
    </row>
    <row r="149" spans="2:21" s="28" customFormat="1" x14ac:dyDescent="0.25">
      <c r="B149" s="22">
        <v>123</v>
      </c>
      <c r="C149" s="23" t="s">
        <v>409</v>
      </c>
      <c r="D149" s="23" t="s">
        <v>425</v>
      </c>
      <c r="E149" s="23" t="s">
        <v>426</v>
      </c>
      <c r="F149" s="23" t="s">
        <v>432</v>
      </c>
      <c r="G149" s="24" t="s">
        <v>630</v>
      </c>
      <c r="H149" s="23" t="s">
        <v>134</v>
      </c>
      <c r="I149" s="22" t="s">
        <v>614</v>
      </c>
      <c r="J149" s="22" t="s">
        <v>642</v>
      </c>
      <c r="K149" s="22">
        <v>350</v>
      </c>
      <c r="L149" s="39">
        <v>221</v>
      </c>
      <c r="M149" s="39">
        <v>211</v>
      </c>
      <c r="N149" s="26">
        <v>0.95475113122171951</v>
      </c>
      <c r="O149" s="27">
        <v>200000000</v>
      </c>
      <c r="P149" s="27">
        <v>200000000</v>
      </c>
      <c r="Q149" s="27">
        <v>0</v>
      </c>
      <c r="R149" s="27">
        <v>0</v>
      </c>
      <c r="S149" s="25">
        <v>1.3249009306985196</v>
      </c>
      <c r="T149" s="25">
        <v>0</v>
      </c>
      <c r="U149" s="25">
        <v>0</v>
      </c>
    </row>
    <row r="150" spans="2:21" s="28" customFormat="1" x14ac:dyDescent="0.25">
      <c r="B150" s="22">
        <v>124</v>
      </c>
      <c r="C150" s="23" t="s">
        <v>409</v>
      </c>
      <c r="D150" s="23" t="s">
        <v>425</v>
      </c>
      <c r="E150" s="23" t="s">
        <v>426</v>
      </c>
      <c r="F150" s="23" t="s">
        <v>433</v>
      </c>
      <c r="G150" s="24" t="s">
        <v>630</v>
      </c>
      <c r="H150" s="23" t="s">
        <v>135</v>
      </c>
      <c r="I150" s="22" t="s">
        <v>614</v>
      </c>
      <c r="J150" s="22" t="s">
        <v>642</v>
      </c>
      <c r="K150" s="22">
        <v>1200</v>
      </c>
      <c r="L150" s="39">
        <v>115</v>
      </c>
      <c r="M150" s="39">
        <v>30</v>
      </c>
      <c r="N150" s="26">
        <v>0.2608695652173913</v>
      </c>
      <c r="O150" s="27">
        <v>330000000</v>
      </c>
      <c r="P150" s="27">
        <v>0</v>
      </c>
      <c r="Q150" s="27">
        <v>0</v>
      </c>
      <c r="R150" s="27">
        <v>0</v>
      </c>
      <c r="S150" s="25">
        <v>0</v>
      </c>
      <c r="T150" s="25">
        <v>0</v>
      </c>
      <c r="U150" s="25">
        <v>0</v>
      </c>
    </row>
    <row r="151" spans="2:21" s="28" customFormat="1" x14ac:dyDescent="0.25">
      <c r="B151" s="22">
        <v>125</v>
      </c>
      <c r="C151" s="23" t="s">
        <v>409</v>
      </c>
      <c r="D151" s="23" t="s">
        <v>425</v>
      </c>
      <c r="E151" s="23" t="s">
        <v>426</v>
      </c>
      <c r="F151" s="23" t="s">
        <v>433</v>
      </c>
      <c r="G151" s="24" t="s">
        <v>630</v>
      </c>
      <c r="H151" s="23" t="s">
        <v>136</v>
      </c>
      <c r="I151" s="22" t="s">
        <v>614</v>
      </c>
      <c r="J151" s="22" t="s">
        <v>642</v>
      </c>
      <c r="K151" s="22">
        <v>6</v>
      </c>
      <c r="L151" s="39">
        <v>2</v>
      </c>
      <c r="M151" s="39">
        <v>1</v>
      </c>
      <c r="N151" s="26">
        <v>0.5</v>
      </c>
      <c r="O151" s="27">
        <v>0</v>
      </c>
      <c r="P151" s="27">
        <v>0</v>
      </c>
      <c r="Q151" s="27">
        <v>0</v>
      </c>
      <c r="R151" s="27">
        <v>0</v>
      </c>
      <c r="S151" s="25">
        <v>0</v>
      </c>
      <c r="T151" s="25">
        <v>0</v>
      </c>
      <c r="U151" s="25">
        <v>0</v>
      </c>
    </row>
    <row r="152" spans="2:21" s="28" customFormat="1" x14ac:dyDescent="0.25">
      <c r="B152" s="22">
        <v>126</v>
      </c>
      <c r="C152" s="23" t="s">
        <v>409</v>
      </c>
      <c r="D152" s="23" t="s">
        <v>425</v>
      </c>
      <c r="E152" s="23" t="s">
        <v>426</v>
      </c>
      <c r="F152" s="23" t="s">
        <v>434</v>
      </c>
      <c r="G152" s="24" t="s">
        <v>630</v>
      </c>
      <c r="H152" s="23" t="s">
        <v>137</v>
      </c>
      <c r="I152" s="22" t="s">
        <v>12</v>
      </c>
      <c r="J152" s="22" t="s">
        <v>642</v>
      </c>
      <c r="K152" s="22">
        <v>6</v>
      </c>
      <c r="L152" s="39">
        <v>6</v>
      </c>
      <c r="M152" s="39">
        <v>6</v>
      </c>
      <c r="N152" s="26">
        <v>0.25</v>
      </c>
      <c r="O152" s="27">
        <v>422949400</v>
      </c>
      <c r="P152" s="27">
        <v>302971989</v>
      </c>
      <c r="Q152" s="27">
        <v>43165857</v>
      </c>
      <c r="R152" s="27">
        <v>43165857</v>
      </c>
      <c r="S152" s="25">
        <v>0.96702564423970061</v>
      </c>
      <c r="T152" s="25">
        <v>0.13777673247074926</v>
      </c>
      <c r="U152" s="25">
        <v>0.13777673247074926</v>
      </c>
    </row>
    <row r="153" spans="2:21" s="28" customFormat="1" x14ac:dyDescent="0.25">
      <c r="B153" s="22">
        <v>127</v>
      </c>
      <c r="C153" s="23" t="s">
        <v>409</v>
      </c>
      <c r="D153" s="23" t="s">
        <v>425</v>
      </c>
      <c r="E153" s="23" t="s">
        <v>426</v>
      </c>
      <c r="F153" s="23" t="s">
        <v>435</v>
      </c>
      <c r="G153" s="24" t="s">
        <v>630</v>
      </c>
      <c r="H153" s="23" t="s">
        <v>138</v>
      </c>
      <c r="I153" s="22" t="s">
        <v>12</v>
      </c>
      <c r="J153" s="22" t="s">
        <v>641</v>
      </c>
      <c r="K153" s="22">
        <v>100</v>
      </c>
      <c r="L153" s="39">
        <v>100</v>
      </c>
      <c r="M153" s="39">
        <v>20</v>
      </c>
      <c r="N153" s="26">
        <v>0.2</v>
      </c>
      <c r="O153" s="27">
        <v>341352000</v>
      </c>
      <c r="P153" s="27">
        <v>273081600</v>
      </c>
      <c r="Q153" s="27">
        <v>48358200</v>
      </c>
      <c r="R153" s="27">
        <v>48358200</v>
      </c>
      <c r="S153" s="25">
        <v>0.88</v>
      </c>
      <c r="T153" s="25">
        <v>0.15583333333333332</v>
      </c>
      <c r="U153" s="25">
        <v>0.15583333333333332</v>
      </c>
    </row>
    <row r="154" spans="2:21" s="28" customFormat="1" x14ac:dyDescent="0.25">
      <c r="B154" s="22">
        <v>128</v>
      </c>
      <c r="C154" s="23" t="s">
        <v>409</v>
      </c>
      <c r="D154" s="23" t="s">
        <v>425</v>
      </c>
      <c r="E154" s="23" t="s">
        <v>426</v>
      </c>
      <c r="F154" s="23" t="s">
        <v>436</v>
      </c>
      <c r="G154" s="24" t="s">
        <v>630</v>
      </c>
      <c r="H154" s="23" t="s">
        <v>139</v>
      </c>
      <c r="I154" s="22" t="s">
        <v>12</v>
      </c>
      <c r="J154" s="22" t="s">
        <v>641</v>
      </c>
      <c r="K154" s="22">
        <v>100</v>
      </c>
      <c r="L154" s="39">
        <v>100</v>
      </c>
      <c r="M154" s="39">
        <v>20</v>
      </c>
      <c r="N154" s="26">
        <v>0.2</v>
      </c>
      <c r="O154" s="27">
        <v>33198000</v>
      </c>
      <c r="P154" s="27">
        <v>26558400</v>
      </c>
      <c r="Q154" s="27">
        <v>3319800</v>
      </c>
      <c r="R154" s="27">
        <v>3319800</v>
      </c>
      <c r="S154" s="25">
        <v>0.88</v>
      </c>
      <c r="T154" s="25">
        <v>0.11</v>
      </c>
      <c r="U154" s="25">
        <v>0.11</v>
      </c>
    </row>
    <row r="155" spans="2:21" s="28" customFormat="1" x14ac:dyDescent="0.25">
      <c r="B155" s="22">
        <v>129</v>
      </c>
      <c r="C155" s="23" t="s">
        <v>409</v>
      </c>
      <c r="D155" s="23" t="s">
        <v>425</v>
      </c>
      <c r="E155" s="23" t="s">
        <v>426</v>
      </c>
      <c r="F155" s="23" t="s">
        <v>437</v>
      </c>
      <c r="G155" s="24" t="s">
        <v>630</v>
      </c>
      <c r="H155" s="23" t="s">
        <v>140</v>
      </c>
      <c r="I155" s="22" t="s">
        <v>614</v>
      </c>
      <c r="J155" s="22" t="s">
        <v>642</v>
      </c>
      <c r="K155" s="22">
        <v>80</v>
      </c>
      <c r="L155" s="39">
        <v>20</v>
      </c>
      <c r="M155" s="39">
        <v>0</v>
      </c>
      <c r="N155" s="26">
        <v>0</v>
      </c>
      <c r="O155" s="27">
        <v>15000000</v>
      </c>
      <c r="P155" s="27">
        <v>0</v>
      </c>
      <c r="Q155" s="27">
        <v>0</v>
      </c>
      <c r="R155" s="27">
        <v>0</v>
      </c>
      <c r="S155" s="25">
        <v>0</v>
      </c>
      <c r="T155" s="25">
        <v>0</v>
      </c>
      <c r="U155" s="25">
        <v>0</v>
      </c>
    </row>
    <row r="156" spans="2:21" s="28" customFormat="1" x14ac:dyDescent="0.25">
      <c r="B156" s="22">
        <v>130</v>
      </c>
      <c r="C156" s="23" t="s">
        <v>409</v>
      </c>
      <c r="D156" s="23" t="s">
        <v>425</v>
      </c>
      <c r="E156" s="23" t="s">
        <v>426</v>
      </c>
      <c r="F156" s="23" t="s">
        <v>343</v>
      </c>
      <c r="G156" s="24" t="s">
        <v>630</v>
      </c>
      <c r="H156" s="23" t="s">
        <v>141</v>
      </c>
      <c r="I156" s="22" t="s">
        <v>614</v>
      </c>
      <c r="J156" s="22" t="s">
        <v>642</v>
      </c>
      <c r="K156" s="22">
        <v>7</v>
      </c>
      <c r="L156" s="39">
        <v>1</v>
      </c>
      <c r="M156" s="39">
        <v>0</v>
      </c>
      <c r="N156" s="26">
        <v>0</v>
      </c>
      <c r="O156" s="27">
        <v>50000000</v>
      </c>
      <c r="P156" s="27">
        <v>0</v>
      </c>
      <c r="Q156" s="27">
        <v>0</v>
      </c>
      <c r="R156" s="27">
        <v>0</v>
      </c>
      <c r="S156" s="25">
        <v>0</v>
      </c>
      <c r="T156" s="25">
        <v>0</v>
      </c>
      <c r="U156" s="25">
        <v>0</v>
      </c>
    </row>
    <row r="157" spans="2:21" s="28" customFormat="1" x14ac:dyDescent="0.25">
      <c r="B157" s="22">
        <v>131</v>
      </c>
      <c r="C157" s="23" t="s">
        <v>409</v>
      </c>
      <c r="D157" s="23" t="s">
        <v>425</v>
      </c>
      <c r="E157" s="23" t="s">
        <v>426</v>
      </c>
      <c r="F157" s="23" t="s">
        <v>438</v>
      </c>
      <c r="G157" s="24" t="s">
        <v>630</v>
      </c>
      <c r="H157" s="23" t="s">
        <v>142</v>
      </c>
      <c r="I157" s="22" t="s">
        <v>12</v>
      </c>
      <c r="J157" s="22" t="s">
        <v>641</v>
      </c>
      <c r="K157" s="22">
        <v>100</v>
      </c>
      <c r="L157" s="39">
        <v>100</v>
      </c>
      <c r="M157" s="39">
        <v>0</v>
      </c>
      <c r="N157" s="26">
        <v>0</v>
      </c>
      <c r="O157" s="27">
        <v>1005600719.21</v>
      </c>
      <c r="P157" s="27">
        <v>0</v>
      </c>
      <c r="Q157" s="27">
        <v>0</v>
      </c>
      <c r="R157" s="27">
        <v>0</v>
      </c>
      <c r="S157" s="25">
        <v>0</v>
      </c>
      <c r="T157" s="25">
        <v>0</v>
      </c>
      <c r="U157" s="25">
        <v>0</v>
      </c>
    </row>
    <row r="158" spans="2:21" s="28" customFormat="1" x14ac:dyDescent="0.25">
      <c r="B158" s="22">
        <v>132</v>
      </c>
      <c r="C158" s="23" t="s">
        <v>409</v>
      </c>
      <c r="D158" s="23" t="s">
        <v>425</v>
      </c>
      <c r="E158" s="23" t="s">
        <v>426</v>
      </c>
      <c r="F158" s="23" t="s">
        <v>439</v>
      </c>
      <c r="G158" s="24" t="s">
        <v>630</v>
      </c>
      <c r="H158" s="23" t="s">
        <v>143</v>
      </c>
      <c r="I158" s="22" t="s">
        <v>12</v>
      </c>
      <c r="J158" s="22" t="s">
        <v>642</v>
      </c>
      <c r="K158" s="22">
        <v>6</v>
      </c>
      <c r="L158" s="39">
        <v>6</v>
      </c>
      <c r="M158" s="39">
        <v>6</v>
      </c>
      <c r="N158" s="26">
        <v>0.25</v>
      </c>
      <c r="O158" s="27">
        <v>213939000</v>
      </c>
      <c r="P158" s="27">
        <v>162918500</v>
      </c>
      <c r="Q158" s="27">
        <v>25876500</v>
      </c>
      <c r="R158" s="27">
        <v>25876500</v>
      </c>
      <c r="S158" s="25">
        <v>0.85894181316841833</v>
      </c>
      <c r="T158" s="25">
        <v>0.1364265435076592</v>
      </c>
      <c r="U158" s="25">
        <v>0.1364265435076592</v>
      </c>
    </row>
    <row r="159" spans="2:21" s="28" customFormat="1" x14ac:dyDescent="0.25">
      <c r="B159" s="22">
        <v>133</v>
      </c>
      <c r="C159" s="23" t="s">
        <v>409</v>
      </c>
      <c r="D159" s="23" t="s">
        <v>425</v>
      </c>
      <c r="E159" s="23" t="s">
        <v>426</v>
      </c>
      <c r="F159" s="23" t="s">
        <v>440</v>
      </c>
      <c r="G159" s="24" t="s">
        <v>630</v>
      </c>
      <c r="H159" s="23" t="s">
        <v>144</v>
      </c>
      <c r="I159" s="22" t="s">
        <v>12</v>
      </c>
      <c r="J159" s="22" t="s">
        <v>641</v>
      </c>
      <c r="K159" s="22">
        <v>100</v>
      </c>
      <c r="L159" s="39">
        <v>100</v>
      </c>
      <c r="M159" s="39">
        <v>20</v>
      </c>
      <c r="N159" s="26">
        <v>0.2</v>
      </c>
      <c r="O159" s="27">
        <v>44055000</v>
      </c>
      <c r="P159" s="27">
        <v>33922350</v>
      </c>
      <c r="Q159" s="27">
        <v>4405500</v>
      </c>
      <c r="R159" s="27">
        <v>4405500</v>
      </c>
      <c r="S159" s="25">
        <v>2.1175000000000002</v>
      </c>
      <c r="T159" s="25">
        <v>0.27500000000000002</v>
      </c>
      <c r="U159" s="25">
        <v>0.27500000000000002</v>
      </c>
    </row>
    <row r="160" spans="2:21" s="28" customFormat="1" x14ac:dyDescent="0.25">
      <c r="B160" s="22">
        <v>134</v>
      </c>
      <c r="C160" s="23" t="s">
        <v>409</v>
      </c>
      <c r="D160" s="23" t="s">
        <v>425</v>
      </c>
      <c r="E160" s="23" t="s">
        <v>426</v>
      </c>
      <c r="F160" s="23" t="s">
        <v>441</v>
      </c>
      <c r="G160" s="24" t="s">
        <v>630</v>
      </c>
      <c r="H160" s="23" t="s">
        <v>145</v>
      </c>
      <c r="I160" s="22" t="s">
        <v>12</v>
      </c>
      <c r="J160" s="22" t="s">
        <v>642</v>
      </c>
      <c r="K160" s="22">
        <v>6</v>
      </c>
      <c r="L160" s="39">
        <v>6</v>
      </c>
      <c r="M160" s="39">
        <v>6</v>
      </c>
      <c r="N160" s="26">
        <v>0.25</v>
      </c>
      <c r="O160" s="27">
        <v>111650000</v>
      </c>
      <c r="P160" s="27">
        <v>89320000</v>
      </c>
      <c r="Q160" s="27">
        <v>11165000</v>
      </c>
      <c r="R160" s="27">
        <v>11165000</v>
      </c>
      <c r="S160" s="25">
        <v>0.88</v>
      </c>
      <c r="T160" s="25">
        <v>0.11</v>
      </c>
      <c r="U160" s="25">
        <v>0.11</v>
      </c>
    </row>
    <row r="161" spans="2:21" s="28" customFormat="1" x14ac:dyDescent="0.25">
      <c r="B161" s="22">
        <v>135</v>
      </c>
      <c r="C161" s="23" t="s">
        <v>409</v>
      </c>
      <c r="D161" s="23" t="s">
        <v>425</v>
      </c>
      <c r="E161" s="23" t="s">
        <v>426</v>
      </c>
      <c r="F161" s="23" t="s">
        <v>442</v>
      </c>
      <c r="G161" s="24" t="s">
        <v>630</v>
      </c>
      <c r="H161" s="23" t="s">
        <v>146</v>
      </c>
      <c r="I161" s="22" t="s">
        <v>12</v>
      </c>
      <c r="J161" s="22" t="s">
        <v>642</v>
      </c>
      <c r="K161" s="22">
        <v>12</v>
      </c>
      <c r="L161" s="39">
        <v>4</v>
      </c>
      <c r="M161" s="39">
        <v>0</v>
      </c>
      <c r="N161" s="26">
        <v>0</v>
      </c>
      <c r="O161" s="27">
        <v>81500000.460000008</v>
      </c>
      <c r="P161" s="27">
        <v>0</v>
      </c>
      <c r="Q161" s="27">
        <v>0</v>
      </c>
      <c r="R161" s="27">
        <v>0</v>
      </c>
      <c r="S161" s="25">
        <v>0</v>
      </c>
      <c r="T161" s="25">
        <v>0</v>
      </c>
      <c r="U161" s="25">
        <v>0</v>
      </c>
    </row>
    <row r="162" spans="2:21" s="28" customFormat="1" x14ac:dyDescent="0.25">
      <c r="B162" s="22">
        <v>136</v>
      </c>
      <c r="C162" s="23" t="s">
        <v>409</v>
      </c>
      <c r="D162" s="23" t="s">
        <v>425</v>
      </c>
      <c r="E162" s="23" t="s">
        <v>426</v>
      </c>
      <c r="F162" s="23" t="s">
        <v>442</v>
      </c>
      <c r="G162" s="24" t="s">
        <v>630</v>
      </c>
      <c r="H162" s="23" t="s">
        <v>147</v>
      </c>
      <c r="I162" s="22" t="s">
        <v>12</v>
      </c>
      <c r="J162" s="22" t="s">
        <v>642</v>
      </c>
      <c r="K162" s="22">
        <v>6</v>
      </c>
      <c r="L162" s="39">
        <v>6</v>
      </c>
      <c r="M162" s="39">
        <v>0</v>
      </c>
      <c r="N162" s="26">
        <v>0</v>
      </c>
      <c r="O162" s="27">
        <v>90000000</v>
      </c>
      <c r="P162" s="27">
        <v>0</v>
      </c>
      <c r="Q162" s="27">
        <v>0</v>
      </c>
      <c r="R162" s="27">
        <v>0</v>
      </c>
      <c r="S162" s="25">
        <v>0</v>
      </c>
      <c r="T162" s="25">
        <v>0</v>
      </c>
      <c r="U162" s="25">
        <v>0</v>
      </c>
    </row>
    <row r="163" spans="2:21" s="28" customFormat="1" x14ac:dyDescent="0.25">
      <c r="B163" s="22">
        <v>137</v>
      </c>
      <c r="C163" s="23" t="s">
        <v>409</v>
      </c>
      <c r="D163" s="23" t="s">
        <v>425</v>
      </c>
      <c r="E163" s="23" t="s">
        <v>426</v>
      </c>
      <c r="F163" s="23" t="s">
        <v>443</v>
      </c>
      <c r="G163" s="24" t="s">
        <v>630</v>
      </c>
      <c r="H163" s="23" t="s">
        <v>148</v>
      </c>
      <c r="I163" s="22" t="s">
        <v>12</v>
      </c>
      <c r="J163" s="22" t="s">
        <v>641</v>
      </c>
      <c r="K163" s="22">
        <v>100</v>
      </c>
      <c r="L163" s="39">
        <v>100</v>
      </c>
      <c r="M163" s="39">
        <v>20</v>
      </c>
      <c r="N163" s="26">
        <v>0.2</v>
      </c>
      <c r="O163" s="27">
        <v>227568000</v>
      </c>
      <c r="P163" s="27">
        <v>182054400</v>
      </c>
      <c r="Q163" s="27">
        <v>34134600</v>
      </c>
      <c r="R163" s="27">
        <v>34134600</v>
      </c>
      <c r="S163" s="25">
        <v>0.57840185181465054</v>
      </c>
      <c r="T163" s="25">
        <v>0.10844844096573536</v>
      </c>
      <c r="U163" s="25">
        <v>0.10844844096573536</v>
      </c>
    </row>
    <row r="164" spans="2:21" s="28" customFormat="1" x14ac:dyDescent="0.25">
      <c r="B164" s="22">
        <v>138</v>
      </c>
      <c r="C164" s="23" t="s">
        <v>409</v>
      </c>
      <c r="D164" s="23" t="s">
        <v>425</v>
      </c>
      <c r="E164" s="23" t="s">
        <v>426</v>
      </c>
      <c r="F164" s="23" t="s">
        <v>444</v>
      </c>
      <c r="G164" s="24" t="s">
        <v>630</v>
      </c>
      <c r="H164" s="23" t="s">
        <v>149</v>
      </c>
      <c r="I164" s="22" t="s">
        <v>614</v>
      </c>
      <c r="J164" s="22" t="s">
        <v>642</v>
      </c>
      <c r="K164" s="22">
        <v>6</v>
      </c>
      <c r="L164" s="39">
        <v>3</v>
      </c>
      <c r="M164" s="39">
        <v>1</v>
      </c>
      <c r="N164" s="26">
        <v>0.33333333333333331</v>
      </c>
      <c r="O164" s="27">
        <v>100000000</v>
      </c>
      <c r="P164" s="27">
        <v>99728287</v>
      </c>
      <c r="Q164" s="27">
        <v>15422825</v>
      </c>
      <c r="R164" s="27">
        <v>15422825</v>
      </c>
      <c r="S164" s="25">
        <v>0.67780691679415273</v>
      </c>
      <c r="T164" s="25">
        <v>0.10482178904271942</v>
      </c>
      <c r="U164" s="25">
        <v>0.10482178904271942</v>
      </c>
    </row>
    <row r="165" spans="2:21" s="28" customFormat="1" x14ac:dyDescent="0.25">
      <c r="B165" s="22">
        <v>139</v>
      </c>
      <c r="C165" s="23" t="s">
        <v>409</v>
      </c>
      <c r="D165" s="23" t="s">
        <v>425</v>
      </c>
      <c r="E165" s="23" t="s">
        <v>426</v>
      </c>
      <c r="F165" s="23" t="s">
        <v>445</v>
      </c>
      <c r="G165" s="24" t="s">
        <v>630</v>
      </c>
      <c r="H165" s="23" t="s">
        <v>150</v>
      </c>
      <c r="I165" s="22" t="s">
        <v>12</v>
      </c>
      <c r="J165" s="22" t="s">
        <v>642</v>
      </c>
      <c r="K165" s="22">
        <v>6</v>
      </c>
      <c r="L165" s="39">
        <v>6</v>
      </c>
      <c r="M165" s="39">
        <v>2</v>
      </c>
      <c r="N165" s="26">
        <v>0.25</v>
      </c>
      <c r="O165" s="27">
        <v>660652000</v>
      </c>
      <c r="P165" s="27">
        <v>64640000</v>
      </c>
      <c r="Q165" s="27">
        <v>8080000</v>
      </c>
      <c r="R165" s="27">
        <v>8080000</v>
      </c>
      <c r="S165" s="25">
        <v>0.88161483906164761</v>
      </c>
      <c r="T165" s="25">
        <v>0.11020185488270595</v>
      </c>
      <c r="U165" s="25">
        <v>0.11020185488270595</v>
      </c>
    </row>
    <row r="166" spans="2:21" s="28" customFormat="1" x14ac:dyDescent="0.25">
      <c r="B166" s="22">
        <v>140</v>
      </c>
      <c r="C166" s="23" t="s">
        <v>409</v>
      </c>
      <c r="D166" s="23" t="s">
        <v>425</v>
      </c>
      <c r="E166" s="23" t="s">
        <v>446</v>
      </c>
      <c r="F166" s="23" t="s">
        <v>447</v>
      </c>
      <c r="G166" s="24" t="s">
        <v>630</v>
      </c>
      <c r="H166" s="23" t="s">
        <v>151</v>
      </c>
      <c r="I166" s="22" t="s">
        <v>614</v>
      </c>
      <c r="J166" s="22" t="s">
        <v>642</v>
      </c>
      <c r="K166" s="22">
        <v>1320</v>
      </c>
      <c r="L166" s="39">
        <v>312</v>
      </c>
      <c r="M166" s="39">
        <v>0</v>
      </c>
      <c r="N166" s="26">
        <v>0</v>
      </c>
      <c r="O166" s="27">
        <v>498300000</v>
      </c>
      <c r="P166" s="27">
        <v>0</v>
      </c>
      <c r="Q166" s="27">
        <v>0</v>
      </c>
      <c r="R166" s="27">
        <v>0</v>
      </c>
      <c r="S166" s="25">
        <v>0</v>
      </c>
      <c r="T166" s="25">
        <v>0</v>
      </c>
      <c r="U166" s="25">
        <v>0</v>
      </c>
    </row>
    <row r="167" spans="2:21" s="28" customFormat="1" x14ac:dyDescent="0.25">
      <c r="B167" s="22">
        <v>141</v>
      </c>
      <c r="C167" s="23" t="s">
        <v>409</v>
      </c>
      <c r="D167" s="23" t="s">
        <v>425</v>
      </c>
      <c r="E167" s="23" t="s">
        <v>446</v>
      </c>
      <c r="F167" s="23" t="s">
        <v>448</v>
      </c>
      <c r="G167" s="24" t="s">
        <v>630</v>
      </c>
      <c r="H167" s="23" t="s">
        <v>152</v>
      </c>
      <c r="I167" s="22" t="s">
        <v>12</v>
      </c>
      <c r="J167" s="22" t="s">
        <v>642</v>
      </c>
      <c r="K167" s="22">
        <v>1</v>
      </c>
      <c r="L167" s="39">
        <v>1</v>
      </c>
      <c r="M167" s="39">
        <v>0</v>
      </c>
      <c r="N167" s="26">
        <v>0</v>
      </c>
      <c r="O167" s="27">
        <v>0</v>
      </c>
      <c r="P167" s="27">
        <v>0</v>
      </c>
      <c r="Q167" s="27">
        <v>0</v>
      </c>
      <c r="R167" s="27">
        <v>0</v>
      </c>
      <c r="S167" s="25">
        <v>0</v>
      </c>
      <c r="T167" s="25">
        <v>0</v>
      </c>
      <c r="U167" s="25">
        <v>0</v>
      </c>
    </row>
    <row r="168" spans="2:21" s="28" customFormat="1" x14ac:dyDescent="0.25">
      <c r="B168" s="22">
        <v>142</v>
      </c>
      <c r="C168" s="23" t="s">
        <v>409</v>
      </c>
      <c r="D168" s="23" t="s">
        <v>425</v>
      </c>
      <c r="E168" s="23" t="s">
        <v>446</v>
      </c>
      <c r="F168" s="23" t="s">
        <v>449</v>
      </c>
      <c r="G168" s="24" t="s">
        <v>630</v>
      </c>
      <c r="H168" s="23" t="s">
        <v>153</v>
      </c>
      <c r="I168" s="22" t="s">
        <v>12</v>
      </c>
      <c r="J168" s="22" t="s">
        <v>641</v>
      </c>
      <c r="K168" s="22">
        <v>100</v>
      </c>
      <c r="L168" s="39">
        <v>100</v>
      </c>
      <c r="M168" s="39">
        <v>20</v>
      </c>
      <c r="N168" s="26">
        <v>0.2</v>
      </c>
      <c r="O168" s="27">
        <v>550000000</v>
      </c>
      <c r="P168" s="27">
        <v>0</v>
      </c>
      <c r="Q168" s="27">
        <v>0</v>
      </c>
      <c r="R168" s="27">
        <v>0</v>
      </c>
      <c r="S168" s="25">
        <v>0</v>
      </c>
      <c r="T168" s="25">
        <v>0</v>
      </c>
      <c r="U168" s="25">
        <v>0</v>
      </c>
    </row>
    <row r="169" spans="2:21" s="28" customFormat="1" x14ac:dyDescent="0.25">
      <c r="B169" s="22">
        <v>143</v>
      </c>
      <c r="C169" s="23" t="s">
        <v>409</v>
      </c>
      <c r="D169" s="23" t="s">
        <v>425</v>
      </c>
      <c r="E169" s="23" t="s">
        <v>446</v>
      </c>
      <c r="F169" s="23" t="s">
        <v>450</v>
      </c>
      <c r="G169" s="24" t="s">
        <v>630</v>
      </c>
      <c r="H169" s="23" t="s">
        <v>154</v>
      </c>
      <c r="I169" s="22" t="s">
        <v>12</v>
      </c>
      <c r="J169" s="22" t="s">
        <v>641</v>
      </c>
      <c r="K169" s="22">
        <v>100</v>
      </c>
      <c r="L169" s="39">
        <v>100</v>
      </c>
      <c r="M169" s="39">
        <v>0</v>
      </c>
      <c r="N169" s="26">
        <v>0</v>
      </c>
      <c r="O169" s="27">
        <v>0</v>
      </c>
      <c r="P169" s="27">
        <v>0</v>
      </c>
      <c r="Q169" s="27">
        <v>0</v>
      </c>
      <c r="R169" s="27">
        <v>0</v>
      </c>
      <c r="S169" s="25">
        <v>0</v>
      </c>
      <c r="T169" s="25">
        <v>0</v>
      </c>
      <c r="U169" s="25">
        <v>0</v>
      </c>
    </row>
    <row r="170" spans="2:21" s="28" customFormat="1" x14ac:dyDescent="0.25">
      <c r="B170" s="22">
        <v>144</v>
      </c>
      <c r="C170" s="23" t="s">
        <v>409</v>
      </c>
      <c r="D170" s="23" t="s">
        <v>451</v>
      </c>
      <c r="E170" s="23" t="s">
        <v>452</v>
      </c>
      <c r="F170" s="23" t="s">
        <v>453</v>
      </c>
      <c r="G170" s="24" t="s">
        <v>625</v>
      </c>
      <c r="H170" s="23" t="s">
        <v>155</v>
      </c>
      <c r="I170" s="22" t="s">
        <v>12</v>
      </c>
      <c r="J170" s="22" t="s">
        <v>642</v>
      </c>
      <c r="K170" s="22">
        <v>3</v>
      </c>
      <c r="L170" s="39">
        <v>3</v>
      </c>
      <c r="M170" s="39">
        <v>4</v>
      </c>
      <c r="N170" s="26">
        <v>0.25</v>
      </c>
      <c r="O170" s="27">
        <v>157286325</v>
      </c>
      <c r="P170" s="27">
        <v>28282800</v>
      </c>
      <c r="Q170" s="27">
        <v>28282800</v>
      </c>
      <c r="R170" s="27">
        <v>28282800</v>
      </c>
      <c r="S170" s="25">
        <v>0.28122781373982042</v>
      </c>
      <c r="T170" s="25">
        <v>0.28122781373982042</v>
      </c>
      <c r="U170" s="25">
        <v>0.28122781373982042</v>
      </c>
    </row>
    <row r="171" spans="2:21" s="28" customFormat="1" x14ac:dyDescent="0.25">
      <c r="B171" s="22">
        <v>145</v>
      </c>
      <c r="C171" s="23" t="s">
        <v>409</v>
      </c>
      <c r="D171" s="23" t="s">
        <v>451</v>
      </c>
      <c r="E171" s="23" t="s">
        <v>452</v>
      </c>
      <c r="F171" s="23" t="s">
        <v>453</v>
      </c>
      <c r="G171" s="24" t="s">
        <v>625</v>
      </c>
      <c r="H171" s="23" t="s">
        <v>156</v>
      </c>
      <c r="I171" s="22" t="s">
        <v>12</v>
      </c>
      <c r="J171" s="22" t="s">
        <v>642</v>
      </c>
      <c r="K171" s="22">
        <v>5</v>
      </c>
      <c r="L171" s="39">
        <v>5</v>
      </c>
      <c r="M171" s="39">
        <v>6</v>
      </c>
      <c r="N171" s="26">
        <v>0.25</v>
      </c>
      <c r="O171" s="27">
        <v>147218400</v>
      </c>
      <c r="P171" s="27">
        <v>33759600</v>
      </c>
      <c r="Q171" s="27">
        <v>33759600</v>
      </c>
      <c r="R171" s="27">
        <v>33759600</v>
      </c>
      <c r="S171" s="25">
        <v>0.28082801991440298</v>
      </c>
      <c r="T171" s="25">
        <v>0.28082801991440298</v>
      </c>
      <c r="U171" s="25">
        <v>0.28082801991440298</v>
      </c>
    </row>
    <row r="172" spans="2:21" s="28" customFormat="1" x14ac:dyDescent="0.25">
      <c r="B172" s="22">
        <v>146</v>
      </c>
      <c r="C172" s="23" t="s">
        <v>409</v>
      </c>
      <c r="D172" s="23" t="s">
        <v>451</v>
      </c>
      <c r="E172" s="23" t="s">
        <v>452</v>
      </c>
      <c r="F172" s="23" t="s">
        <v>453</v>
      </c>
      <c r="G172" s="24" t="s">
        <v>625</v>
      </c>
      <c r="H172" s="23" t="s">
        <v>157</v>
      </c>
      <c r="I172" s="22" t="s">
        <v>615</v>
      </c>
      <c r="J172" s="22" t="s">
        <v>642</v>
      </c>
      <c r="K172" s="22">
        <v>29</v>
      </c>
      <c r="L172" s="39">
        <v>29</v>
      </c>
      <c r="M172" s="39">
        <v>29</v>
      </c>
      <c r="N172" s="26">
        <v>0.25</v>
      </c>
      <c r="O172" s="27">
        <v>281543653</v>
      </c>
      <c r="P172" s="27">
        <v>60522853</v>
      </c>
      <c r="Q172" s="27">
        <v>60522853</v>
      </c>
      <c r="R172" s="27">
        <v>60522853</v>
      </c>
      <c r="S172" s="25">
        <v>9.9412188916317715E-2</v>
      </c>
      <c r="T172" s="25">
        <v>9.9412188916317715E-2</v>
      </c>
      <c r="U172" s="25">
        <v>9.9412188916317715E-2</v>
      </c>
    </row>
    <row r="173" spans="2:21" s="28" customFormat="1" x14ac:dyDescent="0.25">
      <c r="B173" s="22">
        <v>147</v>
      </c>
      <c r="C173" s="23" t="s">
        <v>409</v>
      </c>
      <c r="D173" s="23" t="s">
        <v>451</v>
      </c>
      <c r="E173" s="23" t="s">
        <v>452</v>
      </c>
      <c r="F173" s="23" t="s">
        <v>453</v>
      </c>
      <c r="G173" s="24" t="s">
        <v>625</v>
      </c>
      <c r="H173" s="23" t="s">
        <v>158</v>
      </c>
      <c r="I173" s="22" t="s">
        <v>615</v>
      </c>
      <c r="J173" s="22" t="s">
        <v>642</v>
      </c>
      <c r="K173" s="22">
        <v>11</v>
      </c>
      <c r="L173" s="39">
        <v>11</v>
      </c>
      <c r="M173" s="39">
        <v>13</v>
      </c>
      <c r="N173" s="26">
        <v>0.25</v>
      </c>
      <c r="O173" s="27">
        <v>312881266</v>
      </c>
      <c r="P173" s="27">
        <v>68011366</v>
      </c>
      <c r="Q173" s="27">
        <v>68011366</v>
      </c>
      <c r="R173" s="27">
        <v>68011366</v>
      </c>
      <c r="S173" s="25">
        <v>0.28510579675431869</v>
      </c>
      <c r="T173" s="25">
        <v>0.28510579675431869</v>
      </c>
      <c r="U173" s="25">
        <v>0.28510579675431869</v>
      </c>
    </row>
    <row r="174" spans="2:21" s="28" customFormat="1" x14ac:dyDescent="0.25">
      <c r="B174" s="22">
        <v>148</v>
      </c>
      <c r="C174" s="23" t="s">
        <v>409</v>
      </c>
      <c r="D174" s="23" t="s">
        <v>451</v>
      </c>
      <c r="E174" s="23" t="s">
        <v>452</v>
      </c>
      <c r="F174" s="23" t="s">
        <v>453</v>
      </c>
      <c r="G174" s="24" t="s">
        <v>625</v>
      </c>
      <c r="H174" s="23" t="s">
        <v>159</v>
      </c>
      <c r="I174" s="22" t="s">
        <v>12</v>
      </c>
      <c r="J174" s="22" t="s">
        <v>642</v>
      </c>
      <c r="K174" s="22">
        <v>73</v>
      </c>
      <c r="L174" s="39">
        <v>73</v>
      </c>
      <c r="M174" s="39">
        <v>57</v>
      </c>
      <c r="N174" s="26">
        <v>0.25</v>
      </c>
      <c r="O174" s="27">
        <v>1495876112</v>
      </c>
      <c r="P174" s="27">
        <v>324755580</v>
      </c>
      <c r="Q174" s="27">
        <v>324755580</v>
      </c>
      <c r="R174" s="27">
        <v>324755580</v>
      </c>
      <c r="S174" s="25">
        <v>0.25268355497862444</v>
      </c>
      <c r="T174" s="25">
        <v>0.25268355497862444</v>
      </c>
      <c r="U174" s="25">
        <v>0.25268355497862444</v>
      </c>
    </row>
    <row r="175" spans="2:21" s="28" customFormat="1" x14ac:dyDescent="0.25">
      <c r="B175" s="22">
        <v>149</v>
      </c>
      <c r="C175" s="23" t="s">
        <v>409</v>
      </c>
      <c r="D175" s="23" t="s">
        <v>451</v>
      </c>
      <c r="E175" s="23" t="s">
        <v>452</v>
      </c>
      <c r="F175" s="23" t="s">
        <v>453</v>
      </c>
      <c r="G175" s="24" t="s">
        <v>625</v>
      </c>
      <c r="H175" s="23" t="s">
        <v>160</v>
      </c>
      <c r="I175" s="22" t="s">
        <v>12</v>
      </c>
      <c r="J175" s="22" t="s">
        <v>642</v>
      </c>
      <c r="K175" s="22">
        <v>2</v>
      </c>
      <c r="L175" s="39">
        <v>2</v>
      </c>
      <c r="M175" s="39">
        <v>1</v>
      </c>
      <c r="N175" s="26">
        <v>0.25</v>
      </c>
      <c r="O175" s="27">
        <v>95191205</v>
      </c>
      <c r="P175" s="27">
        <v>14038680</v>
      </c>
      <c r="Q175" s="27">
        <v>14038680</v>
      </c>
      <c r="R175" s="27">
        <v>14038680</v>
      </c>
      <c r="S175" s="25">
        <v>0.68764811050427377</v>
      </c>
      <c r="T175" s="25">
        <v>0.68764811050427377</v>
      </c>
      <c r="U175" s="25">
        <v>0.68764811050427377</v>
      </c>
    </row>
    <row r="176" spans="2:21" s="28" customFormat="1" x14ac:dyDescent="0.25">
      <c r="B176" s="22">
        <v>150</v>
      </c>
      <c r="C176" s="23" t="s">
        <v>409</v>
      </c>
      <c r="D176" s="23" t="s">
        <v>451</v>
      </c>
      <c r="E176" s="23" t="s">
        <v>452</v>
      </c>
      <c r="F176" s="23" t="s">
        <v>453</v>
      </c>
      <c r="G176" s="24" t="s">
        <v>625</v>
      </c>
      <c r="H176" s="23" t="s">
        <v>161</v>
      </c>
      <c r="I176" s="22" t="s">
        <v>12</v>
      </c>
      <c r="J176" s="22" t="s">
        <v>642</v>
      </c>
      <c r="K176" s="22">
        <v>5</v>
      </c>
      <c r="L176" s="39">
        <v>5</v>
      </c>
      <c r="M176" s="39">
        <v>5</v>
      </c>
      <c r="N176" s="26">
        <v>0.25</v>
      </c>
      <c r="O176" s="27">
        <v>351719991</v>
      </c>
      <c r="P176" s="27">
        <v>72052651</v>
      </c>
      <c r="Q176" s="27">
        <v>72052651</v>
      </c>
      <c r="R176" s="27">
        <v>72052651</v>
      </c>
      <c r="S176" s="25">
        <v>0.59197353675769826</v>
      </c>
      <c r="T176" s="25">
        <v>0.59197353675769826</v>
      </c>
      <c r="U176" s="25">
        <v>0.59197353675769826</v>
      </c>
    </row>
    <row r="177" spans="2:21" s="28" customFormat="1" x14ac:dyDescent="0.25">
      <c r="B177" s="22">
        <v>151</v>
      </c>
      <c r="C177" s="23" t="s">
        <v>409</v>
      </c>
      <c r="D177" s="23" t="s">
        <v>451</v>
      </c>
      <c r="E177" s="23" t="s">
        <v>452</v>
      </c>
      <c r="F177" s="23" t="s">
        <v>454</v>
      </c>
      <c r="G177" s="24" t="s">
        <v>625</v>
      </c>
      <c r="H177" s="23" t="s">
        <v>162</v>
      </c>
      <c r="I177" s="22" t="s">
        <v>12</v>
      </c>
      <c r="J177" s="22" t="s">
        <v>642</v>
      </c>
      <c r="K177" s="22">
        <v>1</v>
      </c>
      <c r="L177" s="39">
        <v>1</v>
      </c>
      <c r="M177" s="39">
        <v>0</v>
      </c>
      <c r="N177" s="26">
        <v>0</v>
      </c>
      <c r="O177" s="27">
        <v>47000000</v>
      </c>
      <c r="P177" s="27">
        <v>0</v>
      </c>
      <c r="Q177" s="27">
        <v>0</v>
      </c>
      <c r="R177" s="27">
        <v>0</v>
      </c>
      <c r="S177" s="25">
        <v>0</v>
      </c>
      <c r="T177" s="25">
        <v>0</v>
      </c>
      <c r="U177" s="25">
        <v>0</v>
      </c>
    </row>
    <row r="178" spans="2:21" s="28" customFormat="1" x14ac:dyDescent="0.25">
      <c r="B178" s="22">
        <v>152</v>
      </c>
      <c r="C178" s="23" t="s">
        <v>409</v>
      </c>
      <c r="D178" s="23" t="s">
        <v>451</v>
      </c>
      <c r="E178" s="23" t="s">
        <v>452</v>
      </c>
      <c r="F178" s="23" t="s">
        <v>454</v>
      </c>
      <c r="G178" s="24" t="s">
        <v>625</v>
      </c>
      <c r="H178" s="23" t="s">
        <v>163</v>
      </c>
      <c r="I178" s="22" t="s">
        <v>12</v>
      </c>
      <c r="J178" s="22" t="s">
        <v>642</v>
      </c>
      <c r="K178" s="22">
        <v>1</v>
      </c>
      <c r="L178" s="39">
        <v>1</v>
      </c>
      <c r="M178" s="39">
        <v>1</v>
      </c>
      <c r="N178" s="26">
        <v>0.25</v>
      </c>
      <c r="O178" s="27">
        <v>338700728</v>
      </c>
      <c r="P178" s="27">
        <v>295700728</v>
      </c>
      <c r="Q178" s="27">
        <v>295700728</v>
      </c>
      <c r="R178" s="27">
        <v>295700728</v>
      </c>
      <c r="S178" s="25">
        <v>1.5563196210526316</v>
      </c>
      <c r="T178" s="25">
        <v>1.5563196210526316</v>
      </c>
      <c r="U178" s="25">
        <v>1.5563196210526316</v>
      </c>
    </row>
    <row r="179" spans="2:21" s="28" customFormat="1" x14ac:dyDescent="0.25">
      <c r="B179" s="22">
        <v>153</v>
      </c>
      <c r="C179" s="23" t="s">
        <v>409</v>
      </c>
      <c r="D179" s="23" t="s">
        <v>451</v>
      </c>
      <c r="E179" s="23" t="s">
        <v>452</v>
      </c>
      <c r="F179" s="23" t="s">
        <v>454</v>
      </c>
      <c r="G179" s="24" t="s">
        <v>625</v>
      </c>
      <c r="H179" s="23" t="s">
        <v>164</v>
      </c>
      <c r="I179" s="22" t="s">
        <v>12</v>
      </c>
      <c r="J179" s="22" t="s">
        <v>642</v>
      </c>
      <c r="K179" s="22">
        <v>3</v>
      </c>
      <c r="L179" s="39">
        <v>3</v>
      </c>
      <c r="M179" s="39">
        <v>0</v>
      </c>
      <c r="N179" s="26">
        <v>0</v>
      </c>
      <c r="O179" s="27">
        <v>656732949</v>
      </c>
      <c r="P179" s="27">
        <v>39226600</v>
      </c>
      <c r="Q179" s="27">
        <v>39226600</v>
      </c>
      <c r="R179" s="27">
        <v>39226600</v>
      </c>
      <c r="S179" s="25">
        <v>4.4621512726021509E-2</v>
      </c>
      <c r="T179" s="25">
        <v>4.4621512726021509E-2</v>
      </c>
      <c r="U179" s="25">
        <v>4.4621512726021509E-2</v>
      </c>
    </row>
    <row r="180" spans="2:21" s="28" customFormat="1" x14ac:dyDescent="0.25">
      <c r="B180" s="22">
        <v>154</v>
      </c>
      <c r="C180" s="23" t="s">
        <v>409</v>
      </c>
      <c r="D180" s="23" t="s">
        <v>451</v>
      </c>
      <c r="E180" s="23" t="s">
        <v>452</v>
      </c>
      <c r="F180" s="23" t="s">
        <v>455</v>
      </c>
      <c r="G180" s="24" t="s">
        <v>625</v>
      </c>
      <c r="H180" s="23" t="s">
        <v>165</v>
      </c>
      <c r="I180" s="22" t="s">
        <v>12</v>
      </c>
      <c r="J180" s="22" t="s">
        <v>642</v>
      </c>
      <c r="K180" s="22">
        <v>1</v>
      </c>
      <c r="L180" s="39">
        <v>1</v>
      </c>
      <c r="M180" s="39">
        <v>0.25</v>
      </c>
      <c r="N180" s="26">
        <v>0.25</v>
      </c>
      <c r="O180" s="27">
        <v>0</v>
      </c>
      <c r="P180" s="27">
        <v>0</v>
      </c>
      <c r="Q180" s="27">
        <v>0</v>
      </c>
      <c r="R180" s="27">
        <v>0</v>
      </c>
      <c r="S180" s="25">
        <v>0</v>
      </c>
      <c r="T180" s="25">
        <v>0</v>
      </c>
      <c r="U180" s="25">
        <v>0</v>
      </c>
    </row>
    <row r="181" spans="2:21" s="28" customFormat="1" x14ac:dyDescent="0.25">
      <c r="B181" s="22">
        <v>155</v>
      </c>
      <c r="C181" s="23" t="s">
        <v>409</v>
      </c>
      <c r="D181" s="23" t="s">
        <v>451</v>
      </c>
      <c r="E181" s="23" t="s">
        <v>452</v>
      </c>
      <c r="F181" s="23" t="s">
        <v>456</v>
      </c>
      <c r="G181" s="24" t="s">
        <v>625</v>
      </c>
      <c r="H181" s="23" t="s">
        <v>649</v>
      </c>
      <c r="I181" s="22" t="s">
        <v>12</v>
      </c>
      <c r="J181" s="22" t="s">
        <v>642</v>
      </c>
      <c r="K181" s="22">
        <v>1</v>
      </c>
      <c r="L181" s="39">
        <v>1</v>
      </c>
      <c r="M181" s="39">
        <v>0.25</v>
      </c>
      <c r="N181" s="26">
        <v>0.25</v>
      </c>
      <c r="O181" s="27">
        <v>0</v>
      </c>
      <c r="P181" s="27">
        <v>0</v>
      </c>
      <c r="Q181" s="27">
        <v>0</v>
      </c>
      <c r="R181" s="27">
        <v>0</v>
      </c>
      <c r="S181" s="25">
        <v>0</v>
      </c>
      <c r="T181" s="25">
        <v>0</v>
      </c>
      <c r="U181" s="25">
        <v>0</v>
      </c>
    </row>
    <row r="182" spans="2:21" s="28" customFormat="1" x14ac:dyDescent="0.25">
      <c r="B182" s="22">
        <v>156</v>
      </c>
      <c r="C182" s="23" t="s">
        <v>409</v>
      </c>
      <c r="D182" s="23" t="s">
        <v>451</v>
      </c>
      <c r="E182" s="23" t="s">
        <v>452</v>
      </c>
      <c r="F182" s="23" t="s">
        <v>457</v>
      </c>
      <c r="G182" s="24" t="s">
        <v>625</v>
      </c>
      <c r="H182" s="23" t="s">
        <v>166</v>
      </c>
      <c r="I182" s="22" t="s">
        <v>12</v>
      </c>
      <c r="J182" s="22" t="s">
        <v>642</v>
      </c>
      <c r="K182" s="22">
        <v>300</v>
      </c>
      <c r="L182" s="39">
        <v>300</v>
      </c>
      <c r="M182" s="39">
        <v>54</v>
      </c>
      <c r="N182" s="26">
        <v>0.18</v>
      </c>
      <c r="O182" s="27">
        <v>193500000</v>
      </c>
      <c r="P182" s="27">
        <v>0</v>
      </c>
      <c r="Q182" s="27">
        <v>0</v>
      </c>
      <c r="R182" s="27">
        <v>0</v>
      </c>
      <c r="S182" s="25">
        <v>0</v>
      </c>
      <c r="T182" s="25">
        <v>0</v>
      </c>
      <c r="U182" s="25">
        <v>0</v>
      </c>
    </row>
    <row r="183" spans="2:21" s="28" customFormat="1" x14ac:dyDescent="0.25">
      <c r="B183" s="22">
        <v>157</v>
      </c>
      <c r="C183" s="23" t="s">
        <v>409</v>
      </c>
      <c r="D183" s="23" t="s">
        <v>451</v>
      </c>
      <c r="E183" s="23" t="s">
        <v>452</v>
      </c>
      <c r="F183" s="23" t="s">
        <v>458</v>
      </c>
      <c r="G183" s="24" t="s">
        <v>625</v>
      </c>
      <c r="H183" s="23" t="s">
        <v>167</v>
      </c>
      <c r="I183" s="22" t="s">
        <v>614</v>
      </c>
      <c r="J183" s="22" t="s">
        <v>642</v>
      </c>
      <c r="K183" s="22">
        <v>2</v>
      </c>
      <c r="L183" s="39">
        <v>1</v>
      </c>
      <c r="M183" s="39">
        <v>0</v>
      </c>
      <c r="N183" s="26">
        <v>0</v>
      </c>
      <c r="O183" s="27">
        <v>20000000</v>
      </c>
      <c r="P183" s="27">
        <v>0</v>
      </c>
      <c r="Q183" s="27">
        <v>0</v>
      </c>
      <c r="R183" s="27">
        <v>0</v>
      </c>
      <c r="S183" s="25">
        <v>0</v>
      </c>
      <c r="T183" s="25">
        <v>0</v>
      </c>
      <c r="U183" s="25">
        <v>0</v>
      </c>
    </row>
    <row r="184" spans="2:21" s="28" customFormat="1" x14ac:dyDescent="0.25">
      <c r="B184" s="22">
        <v>158</v>
      </c>
      <c r="C184" s="23" t="s">
        <v>409</v>
      </c>
      <c r="D184" s="23" t="s">
        <v>451</v>
      </c>
      <c r="E184" s="23" t="s">
        <v>452</v>
      </c>
      <c r="F184" s="23" t="s">
        <v>459</v>
      </c>
      <c r="G184" s="24" t="s">
        <v>625</v>
      </c>
      <c r="H184" s="23" t="s">
        <v>168</v>
      </c>
      <c r="I184" s="22" t="s">
        <v>12</v>
      </c>
      <c r="J184" s="22" t="s">
        <v>642</v>
      </c>
      <c r="K184" s="22">
        <v>1</v>
      </c>
      <c r="L184" s="39">
        <v>1</v>
      </c>
      <c r="M184" s="39">
        <v>0</v>
      </c>
      <c r="N184" s="26">
        <v>0</v>
      </c>
      <c r="O184" s="27">
        <v>150000000</v>
      </c>
      <c r="P184" s="27">
        <v>0</v>
      </c>
      <c r="Q184" s="27">
        <v>0</v>
      </c>
      <c r="R184" s="27">
        <v>0</v>
      </c>
      <c r="S184" s="25">
        <v>0</v>
      </c>
      <c r="T184" s="25">
        <v>0</v>
      </c>
      <c r="U184" s="25">
        <v>0</v>
      </c>
    </row>
    <row r="185" spans="2:21" s="28" customFormat="1" x14ac:dyDescent="0.25">
      <c r="B185" s="22">
        <v>159</v>
      </c>
      <c r="C185" s="23" t="s">
        <v>409</v>
      </c>
      <c r="D185" s="23" t="s">
        <v>451</v>
      </c>
      <c r="E185" s="23" t="s">
        <v>452</v>
      </c>
      <c r="F185" s="23" t="s">
        <v>460</v>
      </c>
      <c r="G185" s="24" t="s">
        <v>625</v>
      </c>
      <c r="H185" s="23" t="s">
        <v>169</v>
      </c>
      <c r="I185" s="22" t="s">
        <v>12</v>
      </c>
      <c r="J185" s="22" t="s">
        <v>642</v>
      </c>
      <c r="K185" s="22">
        <v>1</v>
      </c>
      <c r="L185" s="39">
        <v>1</v>
      </c>
      <c r="M185" s="39">
        <v>0</v>
      </c>
      <c r="N185" s="26">
        <v>0</v>
      </c>
      <c r="O185" s="27">
        <v>44324221</v>
      </c>
      <c r="P185" s="27">
        <v>0</v>
      </c>
      <c r="Q185" s="27">
        <v>0</v>
      </c>
      <c r="R185" s="27">
        <v>0</v>
      </c>
      <c r="S185" s="25">
        <v>0</v>
      </c>
      <c r="T185" s="25">
        <v>0</v>
      </c>
      <c r="U185" s="25">
        <v>0</v>
      </c>
    </row>
    <row r="186" spans="2:21" s="28" customFormat="1" x14ac:dyDescent="0.25">
      <c r="B186" s="22">
        <v>160</v>
      </c>
      <c r="C186" s="23" t="s">
        <v>409</v>
      </c>
      <c r="D186" s="23" t="s">
        <v>451</v>
      </c>
      <c r="E186" s="23" t="s">
        <v>452</v>
      </c>
      <c r="F186" s="23" t="s">
        <v>461</v>
      </c>
      <c r="G186" s="24" t="s">
        <v>625</v>
      </c>
      <c r="H186" s="23" t="s">
        <v>170</v>
      </c>
      <c r="I186" s="22" t="s">
        <v>12</v>
      </c>
      <c r="J186" s="22" t="s">
        <v>642</v>
      </c>
      <c r="K186" s="22">
        <v>1</v>
      </c>
      <c r="L186" s="39">
        <v>1</v>
      </c>
      <c r="M186" s="39">
        <v>1</v>
      </c>
      <c r="N186" s="26">
        <v>0.25</v>
      </c>
      <c r="O186" s="27">
        <v>907590341.62</v>
      </c>
      <c r="P186" s="27">
        <v>547709504</v>
      </c>
      <c r="Q186" s="27">
        <v>547709504</v>
      </c>
      <c r="R186" s="27">
        <v>547709504</v>
      </c>
      <c r="S186" s="25">
        <v>0.78504424725021493</v>
      </c>
      <c r="T186" s="25">
        <v>0.78504424725021493</v>
      </c>
      <c r="U186" s="25">
        <v>0.78504424725021493</v>
      </c>
    </row>
    <row r="187" spans="2:21" s="28" customFormat="1" x14ac:dyDescent="0.25">
      <c r="B187" s="22">
        <v>161</v>
      </c>
      <c r="C187" s="23" t="s">
        <v>409</v>
      </c>
      <c r="D187" s="23" t="s">
        <v>451</v>
      </c>
      <c r="E187" s="23" t="s">
        <v>452</v>
      </c>
      <c r="F187" s="23" t="s">
        <v>462</v>
      </c>
      <c r="G187" s="24" t="s">
        <v>625</v>
      </c>
      <c r="H187" s="23" t="s">
        <v>171</v>
      </c>
      <c r="I187" s="22" t="s">
        <v>12</v>
      </c>
      <c r="J187" s="22" t="s">
        <v>642</v>
      </c>
      <c r="K187" s="22">
        <v>1</v>
      </c>
      <c r="L187" s="39">
        <v>1</v>
      </c>
      <c r="M187" s="39">
        <v>1</v>
      </c>
      <c r="N187" s="26">
        <v>0.25</v>
      </c>
      <c r="O187" s="27">
        <v>643926120</v>
      </c>
      <c r="P187" s="27">
        <v>112005320</v>
      </c>
      <c r="Q187" s="27">
        <v>112005320</v>
      </c>
      <c r="R187" s="27">
        <v>112005320</v>
      </c>
      <c r="S187" s="25">
        <v>0.19257291815339439</v>
      </c>
      <c r="T187" s="25">
        <v>0.19257291815339439</v>
      </c>
      <c r="U187" s="25">
        <v>0.19257291815339439</v>
      </c>
    </row>
    <row r="188" spans="2:21" s="28" customFormat="1" x14ac:dyDescent="0.25">
      <c r="B188" s="22">
        <v>162</v>
      </c>
      <c r="C188" s="23" t="s">
        <v>409</v>
      </c>
      <c r="D188" s="23" t="s">
        <v>451</v>
      </c>
      <c r="E188" s="23" t="s">
        <v>463</v>
      </c>
      <c r="F188" s="23" t="s">
        <v>455</v>
      </c>
      <c r="G188" s="24" t="s">
        <v>625</v>
      </c>
      <c r="H188" s="23" t="s">
        <v>172</v>
      </c>
      <c r="I188" s="22" t="s">
        <v>614</v>
      </c>
      <c r="J188" s="22" t="s">
        <v>642</v>
      </c>
      <c r="K188" s="22">
        <v>1</v>
      </c>
      <c r="L188" s="39">
        <v>0.1</v>
      </c>
      <c r="M188" s="39">
        <v>0.1</v>
      </c>
      <c r="N188" s="26">
        <v>1</v>
      </c>
      <c r="O188" s="27">
        <v>0</v>
      </c>
      <c r="P188" s="27">
        <v>0</v>
      </c>
      <c r="Q188" s="27">
        <v>0</v>
      </c>
      <c r="R188" s="27">
        <v>0</v>
      </c>
      <c r="S188" s="25">
        <v>0</v>
      </c>
      <c r="T188" s="25">
        <v>0</v>
      </c>
      <c r="U188" s="25">
        <v>0</v>
      </c>
    </row>
    <row r="189" spans="2:21" s="28" customFormat="1" x14ac:dyDescent="0.25">
      <c r="B189" s="22">
        <v>163</v>
      </c>
      <c r="C189" s="23" t="s">
        <v>409</v>
      </c>
      <c r="D189" s="23" t="s">
        <v>451</v>
      </c>
      <c r="E189" s="23" t="s">
        <v>463</v>
      </c>
      <c r="F189" s="23" t="s">
        <v>464</v>
      </c>
      <c r="G189" s="24" t="s">
        <v>625</v>
      </c>
      <c r="H189" s="23" t="s">
        <v>173</v>
      </c>
      <c r="I189" s="22" t="s">
        <v>614</v>
      </c>
      <c r="J189" s="22" t="s">
        <v>642</v>
      </c>
      <c r="K189" s="22">
        <v>6</v>
      </c>
      <c r="L189" s="39">
        <v>2</v>
      </c>
      <c r="M189" s="39">
        <v>0</v>
      </c>
      <c r="N189" s="26">
        <v>0</v>
      </c>
      <c r="O189" s="27">
        <v>0</v>
      </c>
      <c r="P189" s="27">
        <v>0</v>
      </c>
      <c r="Q189" s="27">
        <v>0</v>
      </c>
      <c r="R189" s="27">
        <v>0</v>
      </c>
      <c r="S189" s="25">
        <v>0</v>
      </c>
      <c r="T189" s="25">
        <v>0</v>
      </c>
      <c r="U189" s="25">
        <v>0</v>
      </c>
    </row>
    <row r="190" spans="2:21" s="28" customFormat="1" x14ac:dyDescent="0.25">
      <c r="B190" s="22">
        <v>164</v>
      </c>
      <c r="C190" s="23" t="s">
        <v>409</v>
      </c>
      <c r="D190" s="23" t="s">
        <v>451</v>
      </c>
      <c r="E190" s="23" t="s">
        <v>463</v>
      </c>
      <c r="F190" s="23" t="s">
        <v>465</v>
      </c>
      <c r="G190" s="24" t="s">
        <v>625</v>
      </c>
      <c r="H190" s="23" t="s">
        <v>174</v>
      </c>
      <c r="I190" s="22" t="s">
        <v>615</v>
      </c>
      <c r="J190" s="22" t="s">
        <v>642</v>
      </c>
      <c r="K190" s="22">
        <v>2</v>
      </c>
      <c r="L190" s="39">
        <v>2</v>
      </c>
      <c r="M190" s="39">
        <v>2</v>
      </c>
      <c r="N190" s="26">
        <v>0.25</v>
      </c>
      <c r="O190" s="27">
        <v>68848185</v>
      </c>
      <c r="P190" s="27">
        <v>11992890</v>
      </c>
      <c r="Q190" s="27">
        <v>11992890</v>
      </c>
      <c r="R190" s="27">
        <v>11992890</v>
      </c>
      <c r="S190" s="25">
        <v>0.20732982392448721</v>
      </c>
      <c r="T190" s="25">
        <v>0.20732982392448721</v>
      </c>
      <c r="U190" s="25">
        <v>0.20732982392448721</v>
      </c>
    </row>
    <row r="191" spans="2:21" s="28" customFormat="1" x14ac:dyDescent="0.25">
      <c r="B191" s="22">
        <v>165</v>
      </c>
      <c r="C191" s="23" t="s">
        <v>409</v>
      </c>
      <c r="D191" s="23" t="s">
        <v>451</v>
      </c>
      <c r="E191" s="23" t="s">
        <v>452</v>
      </c>
      <c r="F191" s="23" t="s">
        <v>175</v>
      </c>
      <c r="G191" s="24" t="s">
        <v>633</v>
      </c>
      <c r="H191" s="23" t="s">
        <v>175</v>
      </c>
      <c r="I191" s="22" t="s">
        <v>614</v>
      </c>
      <c r="J191" s="22" t="s">
        <v>642</v>
      </c>
      <c r="K191" s="22">
        <v>2</v>
      </c>
      <c r="L191" s="39">
        <v>2</v>
      </c>
      <c r="M191" s="39">
        <v>0</v>
      </c>
      <c r="N191" s="26">
        <v>0</v>
      </c>
      <c r="O191" s="27">
        <v>0</v>
      </c>
      <c r="P191" s="27">
        <v>0</v>
      </c>
      <c r="Q191" s="27">
        <v>0</v>
      </c>
      <c r="R191" s="27">
        <v>0</v>
      </c>
      <c r="S191" s="25">
        <v>0</v>
      </c>
      <c r="T191" s="25">
        <v>0</v>
      </c>
      <c r="U191" s="25">
        <v>0</v>
      </c>
    </row>
    <row r="192" spans="2:21" s="28" customFormat="1" x14ac:dyDescent="0.25">
      <c r="B192" s="22">
        <v>166</v>
      </c>
      <c r="C192" s="23" t="s">
        <v>409</v>
      </c>
      <c r="D192" s="23" t="s">
        <v>451</v>
      </c>
      <c r="E192" s="23" t="s">
        <v>463</v>
      </c>
      <c r="F192" s="23" t="s">
        <v>466</v>
      </c>
      <c r="G192" s="24" t="s">
        <v>625</v>
      </c>
      <c r="H192" s="23" t="s">
        <v>176</v>
      </c>
      <c r="I192" s="22" t="s">
        <v>12</v>
      </c>
      <c r="J192" s="22" t="s">
        <v>642</v>
      </c>
      <c r="K192" s="22">
        <v>2</v>
      </c>
      <c r="L192" s="39">
        <v>2</v>
      </c>
      <c r="M192" s="39">
        <v>2</v>
      </c>
      <c r="N192" s="26">
        <v>0.25</v>
      </c>
      <c r="O192" s="27">
        <v>54838338</v>
      </c>
      <c r="P192" s="27">
        <v>4895100</v>
      </c>
      <c r="Q192" s="27">
        <v>4895100</v>
      </c>
      <c r="R192" s="27">
        <v>4895100</v>
      </c>
      <c r="S192" s="25">
        <v>0.11528189910979228</v>
      </c>
      <c r="T192" s="25">
        <v>0.11528189910979228</v>
      </c>
      <c r="U192" s="25">
        <v>0.11528189910979228</v>
      </c>
    </row>
    <row r="193" spans="2:21" s="28" customFormat="1" x14ac:dyDescent="0.25">
      <c r="B193" s="22">
        <v>167</v>
      </c>
      <c r="C193" s="23" t="s">
        <v>409</v>
      </c>
      <c r="D193" s="23" t="s">
        <v>451</v>
      </c>
      <c r="E193" s="23" t="s">
        <v>463</v>
      </c>
      <c r="F193" s="23" t="s">
        <v>466</v>
      </c>
      <c r="G193" s="24" t="s">
        <v>625</v>
      </c>
      <c r="H193" s="23" t="s">
        <v>177</v>
      </c>
      <c r="I193" s="22" t="s">
        <v>614</v>
      </c>
      <c r="J193" s="22" t="s">
        <v>642</v>
      </c>
      <c r="K193" s="22">
        <v>3</v>
      </c>
      <c r="L193" s="39">
        <v>0</v>
      </c>
      <c r="M193" s="39">
        <v>0</v>
      </c>
      <c r="N193" s="26">
        <v>0</v>
      </c>
      <c r="O193" s="27">
        <v>0</v>
      </c>
      <c r="P193" s="27">
        <v>0</v>
      </c>
      <c r="Q193" s="27">
        <v>0</v>
      </c>
      <c r="R193" s="27">
        <v>0</v>
      </c>
      <c r="S193" s="25">
        <v>0</v>
      </c>
      <c r="T193" s="25">
        <v>0</v>
      </c>
      <c r="U193" s="25">
        <v>0</v>
      </c>
    </row>
    <row r="194" spans="2:21" s="28" customFormat="1" x14ac:dyDescent="0.25">
      <c r="B194" s="22">
        <v>168</v>
      </c>
      <c r="C194" s="23" t="s">
        <v>409</v>
      </c>
      <c r="D194" s="23" t="s">
        <v>451</v>
      </c>
      <c r="E194" s="23" t="s">
        <v>463</v>
      </c>
      <c r="F194" s="23" t="s">
        <v>467</v>
      </c>
      <c r="G194" s="24" t="s">
        <v>625</v>
      </c>
      <c r="H194" s="23" t="s">
        <v>178</v>
      </c>
      <c r="I194" s="22" t="s">
        <v>614</v>
      </c>
      <c r="J194" s="22" t="s">
        <v>642</v>
      </c>
      <c r="K194" s="22">
        <v>4</v>
      </c>
      <c r="L194" s="39">
        <v>3</v>
      </c>
      <c r="M194" s="39">
        <v>1</v>
      </c>
      <c r="N194" s="26">
        <v>0.33333333333333331</v>
      </c>
      <c r="O194" s="27">
        <v>99805260</v>
      </c>
      <c r="P194" s="27">
        <v>17172660</v>
      </c>
      <c r="Q194" s="27">
        <v>17172660</v>
      </c>
      <c r="R194" s="27">
        <v>17172660</v>
      </c>
      <c r="S194" s="25">
        <v>0.2463976489987747</v>
      </c>
      <c r="T194" s="25">
        <v>0.2463976489987747</v>
      </c>
      <c r="U194" s="25">
        <v>0.2463976489987747</v>
      </c>
    </row>
    <row r="195" spans="2:21" s="28" customFormat="1" x14ac:dyDescent="0.25">
      <c r="B195" s="22">
        <v>169</v>
      </c>
      <c r="C195" s="23" t="s">
        <v>409</v>
      </c>
      <c r="D195" s="23" t="s">
        <v>451</v>
      </c>
      <c r="E195" s="23" t="s">
        <v>463</v>
      </c>
      <c r="F195" s="23" t="s">
        <v>468</v>
      </c>
      <c r="G195" s="24" t="s">
        <v>625</v>
      </c>
      <c r="H195" s="23" t="s">
        <v>179</v>
      </c>
      <c r="I195" s="22" t="s">
        <v>614</v>
      </c>
      <c r="J195" s="22" t="s">
        <v>642</v>
      </c>
      <c r="K195" s="22">
        <v>6</v>
      </c>
      <c r="L195" s="39">
        <v>2</v>
      </c>
      <c r="M195" s="39">
        <v>0.3</v>
      </c>
      <c r="N195" s="26">
        <v>0.15</v>
      </c>
      <c r="O195" s="27">
        <v>35218750</v>
      </c>
      <c r="P195" s="27">
        <v>8093750</v>
      </c>
      <c r="Q195" s="27">
        <v>8093750</v>
      </c>
      <c r="R195" s="27">
        <v>8093750</v>
      </c>
      <c r="S195" s="25">
        <v>0.29365079365079366</v>
      </c>
      <c r="T195" s="25">
        <v>0.29365079365079366</v>
      </c>
      <c r="U195" s="25">
        <v>0.29365079365079366</v>
      </c>
    </row>
    <row r="196" spans="2:21" s="28" customFormat="1" x14ac:dyDescent="0.25">
      <c r="B196" s="22">
        <v>170</v>
      </c>
      <c r="C196" s="23" t="s">
        <v>409</v>
      </c>
      <c r="D196" s="23" t="s">
        <v>451</v>
      </c>
      <c r="E196" s="23" t="s">
        <v>463</v>
      </c>
      <c r="F196" s="23" t="s">
        <v>469</v>
      </c>
      <c r="G196" s="24" t="s">
        <v>625</v>
      </c>
      <c r="H196" s="23" t="s">
        <v>180</v>
      </c>
      <c r="I196" s="22" t="s">
        <v>614</v>
      </c>
      <c r="J196" s="22" t="s">
        <v>642</v>
      </c>
      <c r="K196" s="22">
        <v>1</v>
      </c>
      <c r="L196" s="39">
        <v>0.5</v>
      </c>
      <c r="M196" s="39">
        <v>0.08</v>
      </c>
      <c r="N196" s="26">
        <v>0.16</v>
      </c>
      <c r="O196" s="27">
        <v>0</v>
      </c>
      <c r="P196" s="27">
        <v>0</v>
      </c>
      <c r="Q196" s="27">
        <v>0</v>
      </c>
      <c r="R196" s="27">
        <v>0</v>
      </c>
      <c r="S196" s="25">
        <v>0</v>
      </c>
      <c r="T196" s="25">
        <v>0</v>
      </c>
      <c r="U196" s="25">
        <v>0</v>
      </c>
    </row>
    <row r="197" spans="2:21" s="28" customFormat="1" x14ac:dyDescent="0.25">
      <c r="B197" s="22">
        <v>171</v>
      </c>
      <c r="C197" s="23" t="s">
        <v>409</v>
      </c>
      <c r="D197" s="23" t="s">
        <v>451</v>
      </c>
      <c r="E197" s="23" t="s">
        <v>463</v>
      </c>
      <c r="F197" s="23" t="s">
        <v>470</v>
      </c>
      <c r="G197" s="24" t="s">
        <v>636</v>
      </c>
      <c r="H197" s="23" t="s">
        <v>181</v>
      </c>
      <c r="I197" s="22" t="s">
        <v>12</v>
      </c>
      <c r="J197" s="22" t="s">
        <v>642</v>
      </c>
      <c r="K197" s="22">
        <v>1</v>
      </c>
      <c r="L197" s="39">
        <v>1</v>
      </c>
      <c r="M197" s="39">
        <v>0.2</v>
      </c>
      <c r="N197" s="26">
        <v>0.2</v>
      </c>
      <c r="O197" s="27">
        <v>167333856</v>
      </c>
      <c r="P197" s="27">
        <v>0</v>
      </c>
      <c r="Q197" s="27">
        <v>0</v>
      </c>
      <c r="R197" s="27">
        <v>0</v>
      </c>
      <c r="S197" s="25">
        <v>0</v>
      </c>
      <c r="T197" s="25">
        <v>0</v>
      </c>
      <c r="U197" s="25">
        <v>0</v>
      </c>
    </row>
    <row r="198" spans="2:21" s="28" customFormat="1" x14ac:dyDescent="0.25">
      <c r="B198" s="22">
        <v>172</v>
      </c>
      <c r="C198" s="23" t="s">
        <v>409</v>
      </c>
      <c r="D198" s="23" t="s">
        <v>451</v>
      </c>
      <c r="E198" s="23" t="s">
        <v>463</v>
      </c>
      <c r="F198" s="23" t="s">
        <v>470</v>
      </c>
      <c r="G198" s="24" t="s">
        <v>636</v>
      </c>
      <c r="H198" s="23" t="s">
        <v>182</v>
      </c>
      <c r="I198" s="22" t="s">
        <v>614</v>
      </c>
      <c r="J198" s="22" t="s">
        <v>641</v>
      </c>
      <c r="K198" s="22">
        <v>90</v>
      </c>
      <c r="L198" s="39">
        <v>20</v>
      </c>
      <c r="M198" s="39">
        <v>4</v>
      </c>
      <c r="N198" s="26">
        <v>0.2</v>
      </c>
      <c r="O198" s="27">
        <v>131507270</v>
      </c>
      <c r="P198" s="27">
        <v>65025600</v>
      </c>
      <c r="Q198" s="27">
        <v>8128200</v>
      </c>
      <c r="R198" s="27">
        <v>8128200</v>
      </c>
      <c r="S198" s="25">
        <v>0.45510077384894493</v>
      </c>
      <c r="T198" s="25">
        <v>5.6887596731118116E-2</v>
      </c>
      <c r="U198" s="25">
        <v>5.6887596731118116E-2</v>
      </c>
    </row>
    <row r="199" spans="2:21" s="28" customFormat="1" x14ac:dyDescent="0.25">
      <c r="B199" s="22">
        <v>173</v>
      </c>
      <c r="C199" s="23" t="s">
        <v>409</v>
      </c>
      <c r="D199" s="23" t="s">
        <v>471</v>
      </c>
      <c r="E199" s="23" t="s">
        <v>472</v>
      </c>
      <c r="F199" s="23" t="s">
        <v>473</v>
      </c>
      <c r="G199" s="24" t="s">
        <v>626</v>
      </c>
      <c r="H199" s="23" t="s">
        <v>183</v>
      </c>
      <c r="I199" s="22" t="s">
        <v>614</v>
      </c>
      <c r="J199" s="22" t="s">
        <v>642</v>
      </c>
      <c r="K199" s="22">
        <v>8500</v>
      </c>
      <c r="L199" s="39">
        <v>4700</v>
      </c>
      <c r="M199" s="39">
        <v>1863</v>
      </c>
      <c r="N199" s="26">
        <v>0.39638297872340428</v>
      </c>
      <c r="O199" s="27">
        <v>767000000</v>
      </c>
      <c r="P199" s="27">
        <v>79857546</v>
      </c>
      <c r="Q199" s="27">
        <v>79857546</v>
      </c>
      <c r="R199" s="27">
        <v>79857546</v>
      </c>
      <c r="S199" s="25">
        <v>0.12589389091221284</v>
      </c>
      <c r="T199" s="25">
        <v>0.12589389091221284</v>
      </c>
      <c r="U199" s="25">
        <v>0.12589389091221284</v>
      </c>
    </row>
    <row r="200" spans="2:21" s="28" customFormat="1" x14ac:dyDescent="0.25">
      <c r="B200" s="22">
        <v>174</v>
      </c>
      <c r="C200" s="23" t="s">
        <v>409</v>
      </c>
      <c r="D200" s="23" t="s">
        <v>471</v>
      </c>
      <c r="E200" s="23" t="s">
        <v>472</v>
      </c>
      <c r="F200" s="23" t="s">
        <v>474</v>
      </c>
      <c r="G200" s="24" t="s">
        <v>626</v>
      </c>
      <c r="H200" s="23" t="s">
        <v>184</v>
      </c>
      <c r="I200" s="22" t="s">
        <v>614</v>
      </c>
      <c r="J200" s="22" t="s">
        <v>642</v>
      </c>
      <c r="K200" s="22">
        <v>300</v>
      </c>
      <c r="L200" s="39">
        <v>1300</v>
      </c>
      <c r="M200" s="39">
        <v>15</v>
      </c>
      <c r="N200" s="26">
        <v>1.1538461538461539E-2</v>
      </c>
      <c r="O200" s="27">
        <v>232290577</v>
      </c>
      <c r="P200" s="27">
        <v>0</v>
      </c>
      <c r="Q200" s="27">
        <v>0</v>
      </c>
      <c r="R200" s="27">
        <v>0</v>
      </c>
      <c r="S200" s="25">
        <v>0</v>
      </c>
      <c r="T200" s="25">
        <v>0</v>
      </c>
      <c r="U200" s="25">
        <v>0</v>
      </c>
    </row>
    <row r="201" spans="2:21" s="28" customFormat="1" x14ac:dyDescent="0.25">
      <c r="B201" s="22">
        <v>175</v>
      </c>
      <c r="C201" s="23" t="s">
        <v>409</v>
      </c>
      <c r="D201" s="23" t="s">
        <v>471</v>
      </c>
      <c r="E201" s="23" t="s">
        <v>472</v>
      </c>
      <c r="F201" s="23" t="s">
        <v>475</v>
      </c>
      <c r="G201" s="24" t="s">
        <v>626</v>
      </c>
      <c r="H201" s="23" t="s">
        <v>185</v>
      </c>
      <c r="I201" s="22" t="s">
        <v>614</v>
      </c>
      <c r="J201" s="22" t="s">
        <v>642</v>
      </c>
      <c r="K201" s="22">
        <v>5000</v>
      </c>
      <c r="L201" s="39">
        <v>4592</v>
      </c>
      <c r="M201" s="39">
        <v>4957</v>
      </c>
      <c r="N201" s="26">
        <v>1</v>
      </c>
      <c r="O201" s="27">
        <v>0</v>
      </c>
      <c r="P201" s="27">
        <v>0</v>
      </c>
      <c r="Q201" s="27">
        <v>0</v>
      </c>
      <c r="R201" s="27">
        <v>0</v>
      </c>
      <c r="S201" s="25">
        <v>0</v>
      </c>
      <c r="T201" s="25">
        <v>0</v>
      </c>
      <c r="U201" s="25">
        <v>0</v>
      </c>
    </row>
    <row r="202" spans="2:21" s="28" customFormat="1" x14ac:dyDescent="0.25">
      <c r="B202" s="22">
        <v>176</v>
      </c>
      <c r="C202" s="23" t="s">
        <v>409</v>
      </c>
      <c r="D202" s="23" t="s">
        <v>471</v>
      </c>
      <c r="E202" s="23" t="s">
        <v>472</v>
      </c>
      <c r="F202" s="23" t="s">
        <v>476</v>
      </c>
      <c r="G202" s="24" t="s">
        <v>626</v>
      </c>
      <c r="H202" s="23" t="s">
        <v>186</v>
      </c>
      <c r="I202" s="22" t="s">
        <v>614</v>
      </c>
      <c r="J202" s="22" t="s">
        <v>642</v>
      </c>
      <c r="K202" s="22">
        <v>30</v>
      </c>
      <c r="L202" s="39">
        <v>30</v>
      </c>
      <c r="M202" s="39">
        <v>12</v>
      </c>
      <c r="N202" s="26">
        <v>0.4</v>
      </c>
      <c r="O202" s="27">
        <v>154669020</v>
      </c>
      <c r="P202" s="27">
        <v>0</v>
      </c>
      <c r="Q202" s="27">
        <v>0</v>
      </c>
      <c r="R202" s="27">
        <v>0</v>
      </c>
      <c r="S202" s="25">
        <v>0</v>
      </c>
      <c r="T202" s="25">
        <v>0</v>
      </c>
      <c r="U202" s="25">
        <v>0</v>
      </c>
    </row>
    <row r="203" spans="2:21" s="28" customFormat="1" x14ac:dyDescent="0.25">
      <c r="B203" s="22">
        <v>177</v>
      </c>
      <c r="C203" s="23" t="s">
        <v>409</v>
      </c>
      <c r="D203" s="23" t="s">
        <v>471</v>
      </c>
      <c r="E203" s="23" t="s">
        <v>472</v>
      </c>
      <c r="F203" s="23" t="s">
        <v>383</v>
      </c>
      <c r="G203" s="24" t="s">
        <v>626</v>
      </c>
      <c r="H203" s="23" t="s">
        <v>187</v>
      </c>
      <c r="I203" s="22" t="s">
        <v>614</v>
      </c>
      <c r="J203" s="22" t="s">
        <v>642</v>
      </c>
      <c r="K203" s="22">
        <v>1</v>
      </c>
      <c r="L203" s="39" t="s">
        <v>682</v>
      </c>
      <c r="M203" s="39">
        <v>0</v>
      </c>
      <c r="N203" s="26">
        <v>0</v>
      </c>
      <c r="O203" s="27">
        <v>0</v>
      </c>
      <c r="P203" s="27">
        <v>0</v>
      </c>
      <c r="Q203" s="27">
        <v>0</v>
      </c>
      <c r="R203" s="27">
        <v>0</v>
      </c>
      <c r="S203" s="25">
        <v>0</v>
      </c>
      <c r="T203" s="25">
        <v>0</v>
      </c>
      <c r="U203" s="25">
        <v>0</v>
      </c>
    </row>
    <row r="204" spans="2:21" s="28" customFormat="1" x14ac:dyDescent="0.25">
      <c r="B204" s="22">
        <v>178</v>
      </c>
      <c r="C204" s="23" t="s">
        <v>409</v>
      </c>
      <c r="D204" s="23" t="s">
        <v>471</v>
      </c>
      <c r="E204" s="23" t="s">
        <v>472</v>
      </c>
      <c r="F204" s="23" t="s">
        <v>477</v>
      </c>
      <c r="G204" s="24" t="s">
        <v>626</v>
      </c>
      <c r="H204" s="23" t="s">
        <v>188</v>
      </c>
      <c r="I204" s="22" t="s">
        <v>614</v>
      </c>
      <c r="J204" s="22" t="s">
        <v>642</v>
      </c>
      <c r="K204" s="22">
        <v>12000</v>
      </c>
      <c r="L204" s="39">
        <v>2500</v>
      </c>
      <c r="M204" s="39">
        <v>5334</v>
      </c>
      <c r="N204" s="26">
        <v>1</v>
      </c>
      <c r="O204" s="27">
        <v>396900000</v>
      </c>
      <c r="P204" s="27">
        <v>52267314.640000001</v>
      </c>
      <c r="Q204" s="27">
        <v>52267314.640000001</v>
      </c>
      <c r="R204" s="27">
        <v>52267314.640000001</v>
      </c>
      <c r="S204" s="25">
        <v>4.901785243034544E-2</v>
      </c>
      <c r="T204" s="25">
        <v>4.901785243034544E-2</v>
      </c>
      <c r="U204" s="25">
        <v>4.901785243034544E-2</v>
      </c>
    </row>
    <row r="205" spans="2:21" s="28" customFormat="1" x14ac:dyDescent="0.25">
      <c r="B205" s="22">
        <v>179</v>
      </c>
      <c r="C205" s="23" t="s">
        <v>409</v>
      </c>
      <c r="D205" s="23" t="s">
        <v>471</v>
      </c>
      <c r="E205" s="23" t="s">
        <v>472</v>
      </c>
      <c r="F205" s="23" t="s">
        <v>477</v>
      </c>
      <c r="G205" s="24" t="s">
        <v>626</v>
      </c>
      <c r="H205" s="23" t="s">
        <v>189</v>
      </c>
      <c r="I205" s="22" t="s">
        <v>614</v>
      </c>
      <c r="J205" s="22" t="s">
        <v>642</v>
      </c>
      <c r="K205" s="22">
        <v>5</v>
      </c>
      <c r="L205" s="39">
        <v>2</v>
      </c>
      <c r="M205" s="39">
        <v>2</v>
      </c>
      <c r="N205" s="26">
        <v>1</v>
      </c>
      <c r="O205" s="27">
        <v>74088000</v>
      </c>
      <c r="P205" s="27">
        <v>0</v>
      </c>
      <c r="Q205" s="27">
        <v>0</v>
      </c>
      <c r="R205" s="27">
        <v>0</v>
      </c>
      <c r="S205" s="25">
        <v>0</v>
      </c>
      <c r="T205" s="25">
        <v>0</v>
      </c>
      <c r="U205" s="25">
        <v>0</v>
      </c>
    </row>
    <row r="206" spans="2:21" s="28" customFormat="1" x14ac:dyDescent="0.25">
      <c r="B206" s="22">
        <v>180</v>
      </c>
      <c r="C206" s="23" t="s">
        <v>409</v>
      </c>
      <c r="D206" s="23" t="s">
        <v>471</v>
      </c>
      <c r="E206" s="23" t="s">
        <v>472</v>
      </c>
      <c r="F206" s="23" t="s">
        <v>478</v>
      </c>
      <c r="G206" s="24" t="s">
        <v>633</v>
      </c>
      <c r="H206" s="23" t="s">
        <v>190</v>
      </c>
      <c r="I206" s="22" t="s">
        <v>614</v>
      </c>
      <c r="J206" s="22" t="s">
        <v>642</v>
      </c>
      <c r="K206" s="22">
        <v>5</v>
      </c>
      <c r="L206" s="39">
        <v>2</v>
      </c>
      <c r="M206" s="39">
        <v>0</v>
      </c>
      <c r="N206" s="26">
        <v>0</v>
      </c>
      <c r="O206" s="27">
        <v>0</v>
      </c>
      <c r="P206" s="27">
        <v>0</v>
      </c>
      <c r="Q206" s="27">
        <v>0</v>
      </c>
      <c r="R206" s="27">
        <v>0</v>
      </c>
      <c r="S206" s="25">
        <v>0</v>
      </c>
      <c r="T206" s="25">
        <v>0</v>
      </c>
      <c r="U206" s="25">
        <v>0</v>
      </c>
    </row>
    <row r="207" spans="2:21" s="28" customFormat="1" x14ac:dyDescent="0.25">
      <c r="B207" s="22">
        <v>181</v>
      </c>
      <c r="C207" s="23" t="s">
        <v>409</v>
      </c>
      <c r="D207" s="23" t="s">
        <v>471</v>
      </c>
      <c r="E207" s="23" t="s">
        <v>472</v>
      </c>
      <c r="F207" s="23" t="s">
        <v>191</v>
      </c>
      <c r="G207" s="24" t="s">
        <v>626</v>
      </c>
      <c r="H207" s="23" t="s">
        <v>191</v>
      </c>
      <c r="I207" s="22" t="s">
        <v>614</v>
      </c>
      <c r="J207" s="22" t="s">
        <v>642</v>
      </c>
      <c r="K207" s="22">
        <v>10</v>
      </c>
      <c r="L207" s="39">
        <v>5</v>
      </c>
      <c r="M207" s="39">
        <v>2</v>
      </c>
      <c r="N207" s="26">
        <v>0.4</v>
      </c>
      <c r="O207" s="27">
        <v>19183500</v>
      </c>
      <c r="P207" s="27">
        <v>0</v>
      </c>
      <c r="Q207" s="27">
        <v>0</v>
      </c>
      <c r="R207" s="27">
        <v>0</v>
      </c>
      <c r="S207" s="25">
        <v>0</v>
      </c>
      <c r="T207" s="25">
        <v>0</v>
      </c>
      <c r="U207" s="25">
        <v>0</v>
      </c>
    </row>
    <row r="208" spans="2:21" s="28" customFormat="1" x14ac:dyDescent="0.25">
      <c r="B208" s="22">
        <v>182</v>
      </c>
      <c r="C208" s="23" t="s">
        <v>409</v>
      </c>
      <c r="D208" s="23" t="s">
        <v>471</v>
      </c>
      <c r="E208" s="23" t="s">
        <v>472</v>
      </c>
      <c r="F208" s="23" t="s">
        <v>192</v>
      </c>
      <c r="G208" s="24" t="s">
        <v>633</v>
      </c>
      <c r="H208" s="23" t="s">
        <v>192</v>
      </c>
      <c r="I208" s="22" t="s">
        <v>614</v>
      </c>
      <c r="J208" s="22" t="s">
        <v>642</v>
      </c>
      <c r="K208" s="22">
        <v>1</v>
      </c>
      <c r="L208" s="39">
        <v>0</v>
      </c>
      <c r="M208" s="39">
        <v>0</v>
      </c>
      <c r="N208" s="26">
        <v>0</v>
      </c>
      <c r="O208" s="27">
        <v>0</v>
      </c>
      <c r="P208" s="27">
        <v>0</v>
      </c>
      <c r="Q208" s="27">
        <v>0</v>
      </c>
      <c r="R208" s="27">
        <v>0</v>
      </c>
      <c r="S208" s="25">
        <v>0</v>
      </c>
      <c r="T208" s="25">
        <v>0</v>
      </c>
      <c r="U208" s="25">
        <v>0</v>
      </c>
    </row>
    <row r="209" spans="2:21" s="28" customFormat="1" x14ac:dyDescent="0.25">
      <c r="B209" s="22">
        <v>183</v>
      </c>
      <c r="C209" s="23" t="s">
        <v>409</v>
      </c>
      <c r="D209" s="23" t="s">
        <v>471</v>
      </c>
      <c r="E209" s="23" t="s">
        <v>472</v>
      </c>
      <c r="F209" s="23" t="s">
        <v>193</v>
      </c>
      <c r="G209" s="24" t="s">
        <v>626</v>
      </c>
      <c r="H209" s="23" t="s">
        <v>193</v>
      </c>
      <c r="I209" s="22" t="s">
        <v>614</v>
      </c>
      <c r="J209" s="22" t="s">
        <v>642</v>
      </c>
      <c r="K209" s="22">
        <v>2</v>
      </c>
      <c r="L209" s="39">
        <v>0</v>
      </c>
      <c r="M209" s="39">
        <v>0</v>
      </c>
      <c r="N209" s="26">
        <v>0</v>
      </c>
      <c r="O209" s="27">
        <v>26002520</v>
      </c>
      <c r="P209" s="27">
        <v>26002520</v>
      </c>
      <c r="Q209" s="27">
        <v>26002520</v>
      </c>
      <c r="R209" s="27">
        <v>26002520</v>
      </c>
      <c r="S209" s="25">
        <v>0.20004196319789233</v>
      </c>
      <c r="T209" s="25">
        <v>0.20004196319789233</v>
      </c>
      <c r="U209" s="25">
        <v>0.20004196319789233</v>
      </c>
    </row>
    <row r="210" spans="2:21" s="28" customFormat="1" x14ac:dyDescent="0.25">
      <c r="B210" s="22">
        <v>184</v>
      </c>
      <c r="C210" s="23" t="s">
        <v>409</v>
      </c>
      <c r="D210" s="23" t="s">
        <v>471</v>
      </c>
      <c r="E210" s="23" t="s">
        <v>472</v>
      </c>
      <c r="F210" s="23" t="s">
        <v>479</v>
      </c>
      <c r="G210" s="24" t="s">
        <v>626</v>
      </c>
      <c r="H210" s="23" t="s">
        <v>194</v>
      </c>
      <c r="I210" s="22" t="s">
        <v>614</v>
      </c>
      <c r="J210" s="22" t="s">
        <v>642</v>
      </c>
      <c r="K210" s="22">
        <v>2</v>
      </c>
      <c r="L210" s="39">
        <v>1</v>
      </c>
      <c r="M210" s="39">
        <v>0</v>
      </c>
      <c r="N210" s="26">
        <v>0</v>
      </c>
      <c r="O210" s="27">
        <v>0</v>
      </c>
      <c r="P210" s="27">
        <v>0</v>
      </c>
      <c r="Q210" s="27">
        <v>0</v>
      </c>
      <c r="R210" s="27">
        <v>0</v>
      </c>
      <c r="S210" s="25">
        <v>0</v>
      </c>
      <c r="T210" s="25">
        <v>0</v>
      </c>
      <c r="U210" s="25">
        <v>0</v>
      </c>
    </row>
    <row r="211" spans="2:21" s="28" customFormat="1" x14ac:dyDescent="0.25">
      <c r="B211" s="22">
        <v>185</v>
      </c>
      <c r="C211" s="23" t="s">
        <v>409</v>
      </c>
      <c r="D211" s="23" t="s">
        <v>471</v>
      </c>
      <c r="E211" s="23" t="s">
        <v>472</v>
      </c>
      <c r="F211" s="23" t="s">
        <v>480</v>
      </c>
      <c r="G211" s="24" t="s">
        <v>626</v>
      </c>
      <c r="H211" s="23" t="s">
        <v>195</v>
      </c>
      <c r="I211" s="22" t="s">
        <v>614</v>
      </c>
      <c r="J211" s="22" t="s">
        <v>642</v>
      </c>
      <c r="K211" s="22">
        <v>1</v>
      </c>
      <c r="L211" s="39">
        <v>1</v>
      </c>
      <c r="M211" s="39">
        <v>0</v>
      </c>
      <c r="N211" s="26">
        <v>0</v>
      </c>
      <c r="O211" s="27">
        <v>195033210.28</v>
      </c>
      <c r="P211" s="27">
        <v>131722550</v>
      </c>
      <c r="Q211" s="27">
        <v>0</v>
      </c>
      <c r="R211" s="27">
        <v>0</v>
      </c>
      <c r="S211" s="25">
        <v>9.5340313140517871E-2</v>
      </c>
      <c r="T211" s="25">
        <v>0</v>
      </c>
      <c r="U211" s="25">
        <v>0</v>
      </c>
    </row>
    <row r="212" spans="2:21" s="28" customFormat="1" x14ac:dyDescent="0.25">
      <c r="B212" s="22">
        <v>186</v>
      </c>
      <c r="C212" s="23" t="s">
        <v>409</v>
      </c>
      <c r="D212" s="23" t="s">
        <v>471</v>
      </c>
      <c r="E212" s="23" t="s">
        <v>472</v>
      </c>
      <c r="F212" s="23" t="s">
        <v>481</v>
      </c>
      <c r="G212" s="24" t="s">
        <v>626</v>
      </c>
      <c r="H212" s="23" t="s">
        <v>196</v>
      </c>
      <c r="I212" s="22" t="s">
        <v>614</v>
      </c>
      <c r="J212" s="22" t="s">
        <v>642</v>
      </c>
      <c r="K212" s="22">
        <v>24</v>
      </c>
      <c r="L212" s="39">
        <v>20</v>
      </c>
      <c r="M212" s="39">
        <v>0</v>
      </c>
      <c r="N212" s="26">
        <v>0</v>
      </c>
      <c r="O212" s="27">
        <v>300000000</v>
      </c>
      <c r="P212" s="27">
        <v>0</v>
      </c>
      <c r="Q212" s="27">
        <v>0</v>
      </c>
      <c r="R212" s="27">
        <v>0</v>
      </c>
      <c r="S212" s="25">
        <v>0</v>
      </c>
      <c r="T212" s="25">
        <v>0</v>
      </c>
      <c r="U212" s="25">
        <v>0</v>
      </c>
    </row>
    <row r="213" spans="2:21" s="28" customFormat="1" x14ac:dyDescent="0.25">
      <c r="B213" s="22">
        <v>187</v>
      </c>
      <c r="C213" s="23" t="s">
        <v>409</v>
      </c>
      <c r="D213" s="23" t="s">
        <v>471</v>
      </c>
      <c r="E213" s="23" t="s">
        <v>472</v>
      </c>
      <c r="F213" s="23" t="s">
        <v>481</v>
      </c>
      <c r="G213" s="24" t="s">
        <v>626</v>
      </c>
      <c r="H213" s="23" t="s">
        <v>197</v>
      </c>
      <c r="I213" s="22" t="s">
        <v>614</v>
      </c>
      <c r="J213" s="22" t="s">
        <v>642</v>
      </c>
      <c r="K213" s="22">
        <v>3000</v>
      </c>
      <c r="L213" s="39">
        <v>3800</v>
      </c>
      <c r="M213" s="39">
        <v>0</v>
      </c>
      <c r="N213" s="26">
        <v>0</v>
      </c>
      <c r="O213" s="27">
        <v>321800012</v>
      </c>
      <c r="P213" s="27">
        <v>70167942.640000001</v>
      </c>
      <c r="Q213" s="27">
        <v>70167942.640000001</v>
      </c>
      <c r="R213" s="27">
        <v>70167942.640000001</v>
      </c>
      <c r="S213" s="25">
        <v>0</v>
      </c>
      <c r="T213" s="25">
        <v>0</v>
      </c>
      <c r="U213" s="25">
        <v>0</v>
      </c>
    </row>
    <row r="214" spans="2:21" s="28" customFormat="1" x14ac:dyDescent="0.25">
      <c r="B214" s="22">
        <v>188</v>
      </c>
      <c r="C214" s="23" t="s">
        <v>409</v>
      </c>
      <c r="D214" s="23" t="s">
        <v>471</v>
      </c>
      <c r="E214" s="23" t="s">
        <v>472</v>
      </c>
      <c r="F214" s="23" t="s">
        <v>482</v>
      </c>
      <c r="G214" s="24" t="s">
        <v>626</v>
      </c>
      <c r="H214" s="23" t="s">
        <v>198</v>
      </c>
      <c r="I214" s="22" t="s">
        <v>614</v>
      </c>
      <c r="J214" s="22" t="s">
        <v>642</v>
      </c>
      <c r="K214" s="22">
        <v>45</v>
      </c>
      <c r="L214" s="39">
        <v>20</v>
      </c>
      <c r="M214" s="39">
        <v>0</v>
      </c>
      <c r="N214" s="26">
        <v>0</v>
      </c>
      <c r="O214" s="27">
        <v>30000000</v>
      </c>
      <c r="P214" s="27">
        <v>0</v>
      </c>
      <c r="Q214" s="27">
        <v>0</v>
      </c>
      <c r="R214" s="27">
        <v>0</v>
      </c>
      <c r="S214" s="25">
        <v>0</v>
      </c>
      <c r="T214" s="25">
        <v>0</v>
      </c>
      <c r="U214" s="25">
        <v>0</v>
      </c>
    </row>
    <row r="215" spans="2:21" s="28" customFormat="1" x14ac:dyDescent="0.25">
      <c r="B215" s="22">
        <v>189</v>
      </c>
      <c r="C215" s="23" t="s">
        <v>409</v>
      </c>
      <c r="D215" s="23" t="s">
        <v>471</v>
      </c>
      <c r="E215" s="23" t="s">
        <v>472</v>
      </c>
      <c r="F215" s="23" t="s">
        <v>482</v>
      </c>
      <c r="G215" s="24" t="s">
        <v>626</v>
      </c>
      <c r="H215" s="23" t="s">
        <v>199</v>
      </c>
      <c r="I215" s="22" t="s">
        <v>614</v>
      </c>
      <c r="J215" s="22" t="s">
        <v>642</v>
      </c>
      <c r="K215" s="22">
        <v>16000</v>
      </c>
      <c r="L215" s="39">
        <v>5000</v>
      </c>
      <c r="M215" s="39">
        <v>6629</v>
      </c>
      <c r="N215" s="26">
        <v>1</v>
      </c>
      <c r="O215" s="27">
        <v>1970467051</v>
      </c>
      <c r="P215" s="27">
        <v>348312370.26999998</v>
      </c>
      <c r="Q215" s="27">
        <v>348312370.26999998</v>
      </c>
      <c r="R215" s="27">
        <v>348312370.26999998</v>
      </c>
      <c r="S215" s="25">
        <v>0.13755088735402318</v>
      </c>
      <c r="T215" s="25">
        <v>0.13755088735402318</v>
      </c>
      <c r="U215" s="25">
        <v>0.13755088735402318</v>
      </c>
    </row>
    <row r="216" spans="2:21" s="28" customFormat="1" x14ac:dyDescent="0.25">
      <c r="B216" s="22">
        <v>190</v>
      </c>
      <c r="C216" s="23" t="s">
        <v>409</v>
      </c>
      <c r="D216" s="23" t="s">
        <v>471</v>
      </c>
      <c r="E216" s="23" t="s">
        <v>483</v>
      </c>
      <c r="F216" s="23" t="s">
        <v>484</v>
      </c>
      <c r="G216" s="24" t="s">
        <v>626</v>
      </c>
      <c r="H216" s="23" t="s">
        <v>200</v>
      </c>
      <c r="I216" s="22" t="s">
        <v>614</v>
      </c>
      <c r="J216" s="22" t="s">
        <v>642</v>
      </c>
      <c r="K216" s="22">
        <v>500</v>
      </c>
      <c r="L216" s="39">
        <v>500</v>
      </c>
      <c r="M216" s="39">
        <v>553</v>
      </c>
      <c r="N216" s="26">
        <v>1</v>
      </c>
      <c r="O216" s="27">
        <v>50000000</v>
      </c>
      <c r="P216" s="27">
        <v>0</v>
      </c>
      <c r="Q216" s="27">
        <v>0</v>
      </c>
      <c r="R216" s="27">
        <v>0</v>
      </c>
      <c r="S216" s="25">
        <v>0</v>
      </c>
      <c r="T216" s="25">
        <v>0</v>
      </c>
      <c r="U216" s="25">
        <v>0</v>
      </c>
    </row>
    <row r="217" spans="2:21" s="28" customFormat="1" x14ac:dyDescent="0.25">
      <c r="B217" s="22">
        <v>191</v>
      </c>
      <c r="C217" s="23" t="s">
        <v>409</v>
      </c>
      <c r="D217" s="23" t="s">
        <v>471</v>
      </c>
      <c r="E217" s="23" t="s">
        <v>483</v>
      </c>
      <c r="F217" s="23" t="s">
        <v>485</v>
      </c>
      <c r="G217" s="24" t="s">
        <v>626</v>
      </c>
      <c r="H217" s="23" t="s">
        <v>201</v>
      </c>
      <c r="I217" s="22" t="s">
        <v>12</v>
      </c>
      <c r="J217" s="22" t="s">
        <v>642</v>
      </c>
      <c r="K217" s="22">
        <v>1</v>
      </c>
      <c r="L217" s="39">
        <v>1</v>
      </c>
      <c r="M217" s="39">
        <v>1</v>
      </c>
      <c r="N217" s="26">
        <v>0.25</v>
      </c>
      <c r="O217" s="27">
        <v>555146970</v>
      </c>
      <c r="P217" s="27">
        <v>110702476.18000001</v>
      </c>
      <c r="Q217" s="27">
        <v>110702476.18000001</v>
      </c>
      <c r="R217" s="27">
        <v>110702476.18000001</v>
      </c>
      <c r="S217" s="25">
        <v>0.35421108582307442</v>
      </c>
      <c r="T217" s="25">
        <v>0.35421108582307442</v>
      </c>
      <c r="U217" s="25">
        <v>0.35421108582307442</v>
      </c>
    </row>
    <row r="218" spans="2:21" s="28" customFormat="1" x14ac:dyDescent="0.25">
      <c r="B218" s="22">
        <v>192</v>
      </c>
      <c r="C218" s="23" t="s">
        <v>409</v>
      </c>
      <c r="D218" s="23" t="s">
        <v>471</v>
      </c>
      <c r="E218" s="23" t="s">
        <v>483</v>
      </c>
      <c r="F218" s="23" t="s">
        <v>486</v>
      </c>
      <c r="G218" s="24" t="s">
        <v>626</v>
      </c>
      <c r="H218" s="23" t="s">
        <v>202</v>
      </c>
      <c r="I218" s="22" t="s">
        <v>614</v>
      </c>
      <c r="J218" s="22" t="s">
        <v>642</v>
      </c>
      <c r="K218" s="22">
        <v>1</v>
      </c>
      <c r="L218" s="39">
        <v>0</v>
      </c>
      <c r="M218" s="39">
        <v>0</v>
      </c>
      <c r="N218" s="26">
        <v>0</v>
      </c>
      <c r="O218" s="27">
        <v>0</v>
      </c>
      <c r="P218" s="27">
        <v>0</v>
      </c>
      <c r="Q218" s="27">
        <v>0</v>
      </c>
      <c r="R218" s="27">
        <v>0</v>
      </c>
      <c r="S218" s="25">
        <v>0</v>
      </c>
      <c r="T218" s="25">
        <v>0</v>
      </c>
      <c r="U218" s="25">
        <v>0</v>
      </c>
    </row>
    <row r="219" spans="2:21" s="28" customFormat="1" x14ac:dyDescent="0.25">
      <c r="B219" s="22">
        <v>193</v>
      </c>
      <c r="C219" s="23" t="s">
        <v>409</v>
      </c>
      <c r="D219" s="23" t="s">
        <v>471</v>
      </c>
      <c r="E219" s="23" t="s">
        <v>483</v>
      </c>
      <c r="F219" s="23" t="s">
        <v>487</v>
      </c>
      <c r="G219" s="24" t="s">
        <v>626</v>
      </c>
      <c r="H219" s="23" t="s">
        <v>203</v>
      </c>
      <c r="I219" s="22" t="s">
        <v>614</v>
      </c>
      <c r="J219" s="22" t="s">
        <v>642</v>
      </c>
      <c r="K219" s="22">
        <v>1</v>
      </c>
      <c r="L219" s="39">
        <v>1</v>
      </c>
      <c r="M219" s="39">
        <v>0</v>
      </c>
      <c r="N219" s="26">
        <v>0</v>
      </c>
      <c r="O219" s="27">
        <v>100000000</v>
      </c>
      <c r="P219" s="27">
        <v>0</v>
      </c>
      <c r="Q219" s="27">
        <v>0</v>
      </c>
      <c r="R219" s="27">
        <v>0</v>
      </c>
      <c r="S219" s="25">
        <v>0</v>
      </c>
      <c r="T219" s="25">
        <v>0</v>
      </c>
      <c r="U219" s="25">
        <v>0</v>
      </c>
    </row>
    <row r="220" spans="2:21" s="28" customFormat="1" x14ac:dyDescent="0.25">
      <c r="B220" s="22">
        <v>194</v>
      </c>
      <c r="C220" s="23" t="s">
        <v>409</v>
      </c>
      <c r="D220" s="23" t="s">
        <v>471</v>
      </c>
      <c r="E220" s="23" t="s">
        <v>483</v>
      </c>
      <c r="F220" s="23" t="s">
        <v>488</v>
      </c>
      <c r="G220" s="24" t="s">
        <v>626</v>
      </c>
      <c r="H220" s="23" t="s">
        <v>204</v>
      </c>
      <c r="I220" s="22" t="s">
        <v>614</v>
      </c>
      <c r="J220" s="22" t="s">
        <v>642</v>
      </c>
      <c r="K220" s="22">
        <v>1</v>
      </c>
      <c r="L220" s="39">
        <v>0</v>
      </c>
      <c r="M220" s="39">
        <v>0</v>
      </c>
      <c r="N220" s="26">
        <v>0</v>
      </c>
      <c r="O220" s="27">
        <v>0</v>
      </c>
      <c r="P220" s="27">
        <v>0</v>
      </c>
      <c r="Q220" s="27">
        <v>0</v>
      </c>
      <c r="R220" s="27">
        <v>0</v>
      </c>
      <c r="S220" s="25">
        <v>0</v>
      </c>
      <c r="T220" s="25">
        <v>0</v>
      </c>
      <c r="U220" s="25">
        <v>0</v>
      </c>
    </row>
    <row r="221" spans="2:21" s="28" customFormat="1" x14ac:dyDescent="0.25">
      <c r="B221" s="22">
        <v>195</v>
      </c>
      <c r="C221" s="23" t="s">
        <v>409</v>
      </c>
      <c r="D221" s="23" t="s">
        <v>489</v>
      </c>
      <c r="E221" s="23" t="s">
        <v>490</v>
      </c>
      <c r="F221" s="23" t="s">
        <v>360</v>
      </c>
      <c r="G221" s="24" t="s">
        <v>631</v>
      </c>
      <c r="H221" s="23" t="s">
        <v>205</v>
      </c>
      <c r="I221" s="22" t="s">
        <v>614</v>
      </c>
      <c r="J221" s="22" t="s">
        <v>642</v>
      </c>
      <c r="K221" s="22">
        <v>3500</v>
      </c>
      <c r="L221" s="39">
        <v>824</v>
      </c>
      <c r="M221" s="39">
        <v>267</v>
      </c>
      <c r="N221" s="26">
        <v>0.32402912621359226</v>
      </c>
      <c r="O221" s="27">
        <v>37655887</v>
      </c>
      <c r="P221" s="27">
        <v>0</v>
      </c>
      <c r="Q221" s="27">
        <v>0</v>
      </c>
      <c r="R221" s="27">
        <v>0</v>
      </c>
      <c r="S221" s="25">
        <v>0</v>
      </c>
      <c r="T221" s="25">
        <v>0</v>
      </c>
      <c r="U221" s="25">
        <v>0</v>
      </c>
    </row>
    <row r="222" spans="2:21" s="28" customFormat="1" x14ac:dyDescent="0.25">
      <c r="B222" s="22">
        <v>196</v>
      </c>
      <c r="C222" s="23" t="s">
        <v>409</v>
      </c>
      <c r="D222" s="23" t="s">
        <v>489</v>
      </c>
      <c r="E222" s="23" t="s">
        <v>490</v>
      </c>
      <c r="F222" s="23" t="s">
        <v>491</v>
      </c>
      <c r="G222" s="24" t="s">
        <v>631</v>
      </c>
      <c r="H222" s="23" t="s">
        <v>206</v>
      </c>
      <c r="I222" s="22" t="s">
        <v>614</v>
      </c>
      <c r="J222" s="22" t="s">
        <v>642</v>
      </c>
      <c r="K222" s="22">
        <v>80</v>
      </c>
      <c r="L222" s="39">
        <v>49</v>
      </c>
      <c r="M222" s="39">
        <v>2</v>
      </c>
      <c r="N222" s="26">
        <v>4.0816326530612242E-2</v>
      </c>
      <c r="O222" s="27">
        <v>10000000</v>
      </c>
      <c r="P222" s="27">
        <v>0</v>
      </c>
      <c r="Q222" s="27">
        <v>0</v>
      </c>
      <c r="R222" s="27">
        <v>0</v>
      </c>
      <c r="S222" s="25">
        <v>0</v>
      </c>
      <c r="T222" s="25">
        <v>0</v>
      </c>
      <c r="U222" s="25">
        <v>0</v>
      </c>
    </row>
    <row r="223" spans="2:21" s="28" customFormat="1" x14ac:dyDescent="0.25">
      <c r="B223" s="22">
        <v>197</v>
      </c>
      <c r="C223" s="23" t="s">
        <v>409</v>
      </c>
      <c r="D223" s="23" t="s">
        <v>489</v>
      </c>
      <c r="E223" s="23" t="s">
        <v>490</v>
      </c>
      <c r="F223" s="23" t="s">
        <v>492</v>
      </c>
      <c r="G223" s="24" t="s">
        <v>631</v>
      </c>
      <c r="H223" s="23" t="s">
        <v>207</v>
      </c>
      <c r="I223" s="22" t="s">
        <v>614</v>
      </c>
      <c r="J223" s="22" t="s">
        <v>642</v>
      </c>
      <c r="K223" s="22">
        <v>20</v>
      </c>
      <c r="L223" s="39">
        <v>18</v>
      </c>
      <c r="M223" s="39">
        <v>0</v>
      </c>
      <c r="N223" s="26">
        <v>0</v>
      </c>
      <c r="O223" s="27">
        <v>1000000</v>
      </c>
      <c r="P223" s="27">
        <v>0</v>
      </c>
      <c r="Q223" s="27">
        <v>0</v>
      </c>
      <c r="R223" s="27">
        <v>0</v>
      </c>
      <c r="S223" s="25">
        <v>0</v>
      </c>
      <c r="T223" s="25">
        <v>0</v>
      </c>
      <c r="U223" s="25">
        <v>0</v>
      </c>
    </row>
    <row r="224" spans="2:21" s="28" customFormat="1" x14ac:dyDescent="0.25">
      <c r="B224" s="22">
        <v>198</v>
      </c>
      <c r="C224" s="23" t="s">
        <v>409</v>
      </c>
      <c r="D224" s="23" t="s">
        <v>489</v>
      </c>
      <c r="E224" s="23" t="s">
        <v>490</v>
      </c>
      <c r="F224" s="23" t="s">
        <v>493</v>
      </c>
      <c r="G224" s="24" t="s">
        <v>631</v>
      </c>
      <c r="H224" s="23" t="s">
        <v>208</v>
      </c>
      <c r="I224" s="22" t="s">
        <v>614</v>
      </c>
      <c r="J224" s="22" t="s">
        <v>642</v>
      </c>
      <c r="K224" s="22">
        <v>4</v>
      </c>
      <c r="L224" s="39">
        <v>0</v>
      </c>
      <c r="M224" s="39">
        <v>0</v>
      </c>
      <c r="N224" s="26">
        <v>0</v>
      </c>
      <c r="O224" s="27">
        <v>5000000</v>
      </c>
      <c r="P224" s="27">
        <v>0</v>
      </c>
      <c r="Q224" s="27">
        <v>0</v>
      </c>
      <c r="R224" s="27">
        <v>0</v>
      </c>
      <c r="S224" s="25">
        <v>0</v>
      </c>
      <c r="T224" s="25">
        <v>0</v>
      </c>
      <c r="U224" s="25">
        <v>0</v>
      </c>
    </row>
    <row r="225" spans="2:21" s="28" customFormat="1" x14ac:dyDescent="0.25">
      <c r="B225" s="22">
        <v>199</v>
      </c>
      <c r="C225" s="23" t="s">
        <v>409</v>
      </c>
      <c r="D225" s="23" t="s">
        <v>489</v>
      </c>
      <c r="E225" s="23" t="s">
        <v>490</v>
      </c>
      <c r="F225" s="23" t="s">
        <v>494</v>
      </c>
      <c r="G225" s="24" t="s">
        <v>631</v>
      </c>
      <c r="H225" s="23" t="s">
        <v>209</v>
      </c>
      <c r="I225" s="22" t="s">
        <v>12</v>
      </c>
      <c r="J225" s="22" t="s">
        <v>642</v>
      </c>
      <c r="K225" s="22">
        <v>1</v>
      </c>
      <c r="L225" s="39">
        <v>1</v>
      </c>
      <c r="M225" s="39">
        <v>0.25</v>
      </c>
      <c r="N225" s="26">
        <v>0.25</v>
      </c>
      <c r="O225" s="27">
        <v>17000000</v>
      </c>
      <c r="P225" s="27">
        <v>0</v>
      </c>
      <c r="Q225" s="27">
        <v>0</v>
      </c>
      <c r="R225" s="27">
        <v>0</v>
      </c>
      <c r="S225" s="25">
        <v>0</v>
      </c>
      <c r="T225" s="25">
        <v>0</v>
      </c>
      <c r="U225" s="25">
        <v>0</v>
      </c>
    </row>
    <row r="226" spans="2:21" s="28" customFormat="1" x14ac:dyDescent="0.25">
      <c r="B226" s="22">
        <v>200</v>
      </c>
      <c r="C226" s="23" t="s">
        <v>409</v>
      </c>
      <c r="D226" s="23" t="s">
        <v>489</v>
      </c>
      <c r="E226" s="23" t="s">
        <v>490</v>
      </c>
      <c r="F226" s="23" t="s">
        <v>495</v>
      </c>
      <c r="G226" s="24" t="s">
        <v>631</v>
      </c>
      <c r="H226" s="23" t="s">
        <v>210</v>
      </c>
      <c r="I226" s="22" t="s">
        <v>614</v>
      </c>
      <c r="J226" s="22" t="s">
        <v>642</v>
      </c>
      <c r="K226" s="22">
        <v>320</v>
      </c>
      <c r="L226" s="39">
        <v>0</v>
      </c>
      <c r="M226" s="39">
        <v>242</v>
      </c>
      <c r="N226" s="26">
        <v>0</v>
      </c>
      <c r="O226" s="27">
        <v>12000000</v>
      </c>
      <c r="P226" s="27">
        <v>0</v>
      </c>
      <c r="Q226" s="27">
        <v>0</v>
      </c>
      <c r="R226" s="27">
        <v>0</v>
      </c>
      <c r="S226" s="25">
        <v>0</v>
      </c>
      <c r="T226" s="25">
        <v>0</v>
      </c>
      <c r="U226" s="25">
        <v>0</v>
      </c>
    </row>
    <row r="227" spans="2:21" s="28" customFormat="1" x14ac:dyDescent="0.25">
      <c r="B227" s="22">
        <v>201</v>
      </c>
      <c r="C227" s="23" t="s">
        <v>409</v>
      </c>
      <c r="D227" s="23" t="s">
        <v>489</v>
      </c>
      <c r="E227" s="23" t="s">
        <v>490</v>
      </c>
      <c r="F227" s="23" t="s">
        <v>495</v>
      </c>
      <c r="G227" s="24" t="s">
        <v>631</v>
      </c>
      <c r="H227" s="23" t="s">
        <v>211</v>
      </c>
      <c r="I227" s="22" t="s">
        <v>614</v>
      </c>
      <c r="J227" s="22" t="s">
        <v>642</v>
      </c>
      <c r="K227" s="22">
        <v>160</v>
      </c>
      <c r="L227" s="39">
        <v>0</v>
      </c>
      <c r="M227" s="39">
        <v>34</v>
      </c>
      <c r="N227" s="26">
        <v>0</v>
      </c>
      <c r="O227" s="27">
        <v>3000000</v>
      </c>
      <c r="P227" s="27">
        <v>0</v>
      </c>
      <c r="Q227" s="27">
        <v>0</v>
      </c>
      <c r="R227" s="27">
        <v>0</v>
      </c>
      <c r="S227" s="25">
        <v>0</v>
      </c>
      <c r="T227" s="25">
        <v>0</v>
      </c>
      <c r="U227" s="25">
        <v>0</v>
      </c>
    </row>
    <row r="228" spans="2:21" s="28" customFormat="1" x14ac:dyDescent="0.25">
      <c r="B228" s="22">
        <v>202</v>
      </c>
      <c r="C228" s="23" t="s">
        <v>409</v>
      </c>
      <c r="D228" s="23" t="s">
        <v>489</v>
      </c>
      <c r="E228" s="23" t="s">
        <v>490</v>
      </c>
      <c r="F228" s="23" t="s">
        <v>495</v>
      </c>
      <c r="G228" s="24" t="s">
        <v>631</v>
      </c>
      <c r="H228" s="23" t="s">
        <v>212</v>
      </c>
      <c r="I228" s="22" t="s">
        <v>614</v>
      </c>
      <c r="J228" s="22" t="s">
        <v>642</v>
      </c>
      <c r="K228" s="22">
        <v>160</v>
      </c>
      <c r="L228" s="39">
        <v>0</v>
      </c>
      <c r="M228" s="39">
        <v>201</v>
      </c>
      <c r="N228" s="26">
        <v>0</v>
      </c>
      <c r="O228" s="27">
        <v>9000000</v>
      </c>
      <c r="P228" s="27">
        <v>0</v>
      </c>
      <c r="Q228" s="27">
        <v>0</v>
      </c>
      <c r="R228" s="27">
        <v>0</v>
      </c>
      <c r="S228" s="25">
        <v>0</v>
      </c>
      <c r="T228" s="25">
        <v>0</v>
      </c>
      <c r="U228" s="25">
        <v>0</v>
      </c>
    </row>
    <row r="229" spans="2:21" s="28" customFormat="1" x14ac:dyDescent="0.25">
      <c r="B229" s="22">
        <v>203</v>
      </c>
      <c r="C229" s="23" t="s">
        <v>409</v>
      </c>
      <c r="D229" s="23" t="s">
        <v>489</v>
      </c>
      <c r="E229" s="23" t="s">
        <v>490</v>
      </c>
      <c r="F229" s="23" t="s">
        <v>496</v>
      </c>
      <c r="G229" s="24" t="s">
        <v>631</v>
      </c>
      <c r="H229" s="23" t="s">
        <v>213</v>
      </c>
      <c r="I229" s="22" t="s">
        <v>614</v>
      </c>
      <c r="J229" s="22" t="s">
        <v>642</v>
      </c>
      <c r="K229" s="22">
        <v>20</v>
      </c>
      <c r="L229" s="39">
        <v>10</v>
      </c>
      <c r="M229" s="39">
        <v>0</v>
      </c>
      <c r="N229" s="26">
        <v>0</v>
      </c>
      <c r="O229" s="27">
        <v>7000000</v>
      </c>
      <c r="P229" s="27">
        <v>0</v>
      </c>
      <c r="Q229" s="27">
        <v>0</v>
      </c>
      <c r="R229" s="27">
        <v>0</v>
      </c>
      <c r="S229" s="25">
        <v>0</v>
      </c>
      <c r="T229" s="25">
        <v>0</v>
      </c>
      <c r="U229" s="25">
        <v>0</v>
      </c>
    </row>
    <row r="230" spans="2:21" s="28" customFormat="1" x14ac:dyDescent="0.25">
      <c r="B230" s="22">
        <v>204</v>
      </c>
      <c r="C230" s="23" t="s">
        <v>409</v>
      </c>
      <c r="D230" s="23" t="s">
        <v>489</v>
      </c>
      <c r="E230" s="23" t="s">
        <v>497</v>
      </c>
      <c r="F230" s="23" t="s">
        <v>498</v>
      </c>
      <c r="G230" s="24" t="s">
        <v>629</v>
      </c>
      <c r="H230" s="23" t="s">
        <v>214</v>
      </c>
      <c r="I230" s="22" t="s">
        <v>614</v>
      </c>
      <c r="J230" s="22" t="s">
        <v>642</v>
      </c>
      <c r="K230" s="22">
        <v>4796</v>
      </c>
      <c r="L230" s="39">
        <v>2649</v>
      </c>
      <c r="M230" s="39">
        <v>2008</v>
      </c>
      <c r="N230" s="26">
        <v>0.7580218950547376</v>
      </c>
      <c r="O230" s="27">
        <v>7904222258.1700001</v>
      </c>
      <c r="P230" s="27">
        <v>6806196265</v>
      </c>
      <c r="Q230" s="27">
        <v>7778400</v>
      </c>
      <c r="R230" s="27">
        <v>7778400</v>
      </c>
      <c r="S230" s="25">
        <v>0.98736542388264215</v>
      </c>
      <c r="T230" s="25">
        <v>1.1284016672605817E-3</v>
      </c>
      <c r="U230" s="25">
        <v>1.1284016672605817E-3</v>
      </c>
    </row>
    <row r="231" spans="2:21" s="28" customFormat="1" x14ac:dyDescent="0.25">
      <c r="B231" s="22">
        <v>205</v>
      </c>
      <c r="C231" s="23" t="s">
        <v>409</v>
      </c>
      <c r="D231" s="23" t="s">
        <v>489</v>
      </c>
      <c r="E231" s="23" t="s">
        <v>497</v>
      </c>
      <c r="F231" s="23" t="s">
        <v>499</v>
      </c>
      <c r="G231" s="24" t="s">
        <v>629</v>
      </c>
      <c r="H231" s="23" t="s">
        <v>215</v>
      </c>
      <c r="I231" s="22" t="s">
        <v>12</v>
      </c>
      <c r="J231" s="22" t="s">
        <v>642</v>
      </c>
      <c r="K231" s="22">
        <v>4400</v>
      </c>
      <c r="L231" s="39">
        <v>4400</v>
      </c>
      <c r="M231" s="39">
        <v>2381</v>
      </c>
      <c r="N231" s="26">
        <v>0.25</v>
      </c>
      <c r="O231" s="27">
        <v>1116442608</v>
      </c>
      <c r="P231" s="27">
        <v>605225248</v>
      </c>
      <c r="Q231" s="27">
        <v>95045578.200000003</v>
      </c>
      <c r="R231" s="27">
        <v>95045578.200000003</v>
      </c>
      <c r="S231" s="25">
        <v>0.62328388393044709</v>
      </c>
      <c r="T231" s="25">
        <v>9.788153638116405E-2</v>
      </c>
      <c r="U231" s="25">
        <v>9.788153638116405E-2</v>
      </c>
    </row>
    <row r="232" spans="2:21" s="28" customFormat="1" x14ac:dyDescent="0.25">
      <c r="B232" s="22">
        <v>206</v>
      </c>
      <c r="C232" s="23" t="s">
        <v>409</v>
      </c>
      <c r="D232" s="23" t="s">
        <v>489</v>
      </c>
      <c r="E232" s="23" t="s">
        <v>497</v>
      </c>
      <c r="F232" s="23" t="s">
        <v>500</v>
      </c>
      <c r="G232" s="24" t="s">
        <v>629</v>
      </c>
      <c r="H232" s="23" t="s">
        <v>216</v>
      </c>
      <c r="I232" s="22" t="s">
        <v>614</v>
      </c>
      <c r="J232" s="22" t="s">
        <v>642</v>
      </c>
      <c r="K232" s="22">
        <v>6000</v>
      </c>
      <c r="L232" s="39">
        <v>3000</v>
      </c>
      <c r="M232" s="39">
        <v>612</v>
      </c>
      <c r="N232" s="26">
        <v>0.20399999999999999</v>
      </c>
      <c r="O232" s="27">
        <v>329142079</v>
      </c>
      <c r="P232" s="27">
        <v>109142072</v>
      </c>
      <c r="Q232" s="27">
        <v>16631321</v>
      </c>
      <c r="R232" s="27">
        <v>16631321</v>
      </c>
      <c r="S232" s="25">
        <v>0.329897352438495</v>
      </c>
      <c r="T232" s="25">
        <v>5.0270520477701239E-2</v>
      </c>
      <c r="U232" s="25">
        <v>5.0270520477701239E-2</v>
      </c>
    </row>
    <row r="233" spans="2:21" s="28" customFormat="1" x14ac:dyDescent="0.25">
      <c r="B233" s="22">
        <v>207</v>
      </c>
      <c r="C233" s="23" t="s">
        <v>409</v>
      </c>
      <c r="D233" s="23" t="s">
        <v>489</v>
      </c>
      <c r="E233" s="23" t="s">
        <v>497</v>
      </c>
      <c r="F233" s="23" t="s">
        <v>501</v>
      </c>
      <c r="G233" s="24" t="s">
        <v>629</v>
      </c>
      <c r="H233" s="23" t="s">
        <v>217</v>
      </c>
      <c r="I233" s="22" t="s">
        <v>614</v>
      </c>
      <c r="J233" s="22" t="s">
        <v>642</v>
      </c>
      <c r="K233" s="22">
        <v>1</v>
      </c>
      <c r="L233" s="39">
        <v>0</v>
      </c>
      <c r="M233" s="39">
        <v>0</v>
      </c>
      <c r="N233" s="26">
        <v>0</v>
      </c>
      <c r="O233" s="27">
        <v>34861600</v>
      </c>
      <c r="P233" s="27">
        <v>19832000</v>
      </c>
      <c r="Q233" s="27">
        <v>2479000</v>
      </c>
      <c r="R233" s="27">
        <v>2479000</v>
      </c>
      <c r="S233" s="25">
        <v>0.12587079781496621</v>
      </c>
      <c r="T233" s="25">
        <v>1.5733849726870777E-2</v>
      </c>
      <c r="U233" s="25">
        <v>1.5733849726870777E-2</v>
      </c>
    </row>
    <row r="234" spans="2:21" s="28" customFormat="1" x14ac:dyDescent="0.25">
      <c r="B234" s="22">
        <v>208</v>
      </c>
      <c r="C234" s="23" t="s">
        <v>409</v>
      </c>
      <c r="D234" s="23" t="s">
        <v>489</v>
      </c>
      <c r="E234" s="23" t="s">
        <v>503</v>
      </c>
      <c r="F234" s="23" t="s">
        <v>502</v>
      </c>
      <c r="G234" s="24" t="s">
        <v>629</v>
      </c>
      <c r="H234" s="23" t="s">
        <v>218</v>
      </c>
      <c r="I234" s="22" t="s">
        <v>614</v>
      </c>
      <c r="J234" s="22" t="s">
        <v>642</v>
      </c>
      <c r="K234" s="22">
        <v>640</v>
      </c>
      <c r="L234" s="39">
        <v>161</v>
      </c>
      <c r="M234" s="39">
        <v>161</v>
      </c>
      <c r="N234" s="26">
        <v>1</v>
      </c>
      <c r="O234" s="27">
        <v>1992379788</v>
      </c>
      <c r="P234" s="27">
        <v>751500553</v>
      </c>
      <c r="Q234" s="27">
        <v>433919566.43000001</v>
      </c>
      <c r="R234" s="27">
        <v>433919566.43000001</v>
      </c>
      <c r="S234" s="25">
        <v>0.51686920783225399</v>
      </c>
      <c r="T234" s="25">
        <v>0.29844244514293689</v>
      </c>
      <c r="U234" s="25">
        <v>0.29844244514293689</v>
      </c>
    </row>
    <row r="235" spans="2:21" s="28" customFormat="1" x14ac:dyDescent="0.25">
      <c r="B235" s="22">
        <v>209</v>
      </c>
      <c r="C235" s="23" t="s">
        <v>409</v>
      </c>
      <c r="D235" s="23" t="s">
        <v>489</v>
      </c>
      <c r="E235" s="23" t="s">
        <v>503</v>
      </c>
      <c r="F235" s="23" t="s">
        <v>495</v>
      </c>
      <c r="G235" s="24" t="s">
        <v>629</v>
      </c>
      <c r="H235" s="23" t="s">
        <v>219</v>
      </c>
      <c r="I235" s="22" t="s">
        <v>614</v>
      </c>
      <c r="J235" s="22" t="s">
        <v>642</v>
      </c>
      <c r="K235" s="22">
        <v>5600</v>
      </c>
      <c r="L235" s="39">
        <v>3001</v>
      </c>
      <c r="M235" s="39">
        <v>726</v>
      </c>
      <c r="N235" s="26">
        <v>0.24191936021326224</v>
      </c>
      <c r="O235" s="27">
        <v>397994864</v>
      </c>
      <c r="P235" s="27">
        <v>0</v>
      </c>
      <c r="Q235" s="27">
        <v>0</v>
      </c>
      <c r="R235" s="27">
        <v>0</v>
      </c>
      <c r="S235" s="25">
        <v>0</v>
      </c>
      <c r="T235" s="25">
        <v>0</v>
      </c>
      <c r="U235" s="25">
        <v>0</v>
      </c>
    </row>
    <row r="236" spans="2:21" s="28" customFormat="1" x14ac:dyDescent="0.25">
      <c r="B236" s="22">
        <v>210</v>
      </c>
      <c r="C236" s="23" t="s">
        <v>409</v>
      </c>
      <c r="D236" s="23" t="s">
        <v>489</v>
      </c>
      <c r="E236" s="23" t="s">
        <v>503</v>
      </c>
      <c r="F236" s="23" t="s">
        <v>504</v>
      </c>
      <c r="G236" s="24" t="s">
        <v>629</v>
      </c>
      <c r="H236" s="23" t="s">
        <v>220</v>
      </c>
      <c r="I236" s="22" t="s">
        <v>614</v>
      </c>
      <c r="J236" s="22" t="s">
        <v>642</v>
      </c>
      <c r="K236" s="22">
        <v>6000</v>
      </c>
      <c r="L236" s="39">
        <v>1947</v>
      </c>
      <c r="M236" s="39">
        <v>538</v>
      </c>
      <c r="N236" s="26">
        <v>0.27632254750898821</v>
      </c>
      <c r="O236" s="27">
        <v>886470713</v>
      </c>
      <c r="P236" s="27">
        <v>291885044</v>
      </c>
      <c r="Q236" s="27">
        <v>43404380</v>
      </c>
      <c r="R236" s="27">
        <v>43404380</v>
      </c>
      <c r="S236" s="25">
        <v>0.35340931671040449</v>
      </c>
      <c r="T236" s="25">
        <v>5.255326572347005E-2</v>
      </c>
      <c r="U236" s="25">
        <v>5.255326572347005E-2</v>
      </c>
    </row>
    <row r="237" spans="2:21" s="28" customFormat="1" x14ac:dyDescent="0.25">
      <c r="B237" s="22">
        <v>211</v>
      </c>
      <c r="C237" s="23" t="s">
        <v>409</v>
      </c>
      <c r="D237" s="23" t="s">
        <v>489</v>
      </c>
      <c r="E237" s="23" t="s">
        <v>503</v>
      </c>
      <c r="F237" s="23" t="s">
        <v>505</v>
      </c>
      <c r="G237" s="24" t="s">
        <v>629</v>
      </c>
      <c r="H237" s="23" t="s">
        <v>221</v>
      </c>
      <c r="I237" s="22" t="s">
        <v>615</v>
      </c>
      <c r="J237" s="22" t="s">
        <v>642</v>
      </c>
      <c r="K237" s="22">
        <v>1</v>
      </c>
      <c r="L237" s="39">
        <v>1</v>
      </c>
      <c r="M237" s="39">
        <v>1</v>
      </c>
      <c r="N237" s="26">
        <v>0.25</v>
      </c>
      <c r="O237" s="27">
        <v>38693600</v>
      </c>
      <c r="P237" s="27">
        <v>38693600</v>
      </c>
      <c r="Q237" s="27">
        <v>4836700</v>
      </c>
      <c r="R237" s="27">
        <v>4836700</v>
      </c>
      <c r="S237" s="25">
        <v>0.8</v>
      </c>
      <c r="T237" s="25">
        <v>0.1</v>
      </c>
      <c r="U237" s="25">
        <v>0.1</v>
      </c>
    </row>
    <row r="238" spans="2:21" s="28" customFormat="1" x14ac:dyDescent="0.25">
      <c r="B238" s="22">
        <v>212</v>
      </c>
      <c r="C238" s="23" t="s">
        <v>409</v>
      </c>
      <c r="D238" s="23" t="s">
        <v>489</v>
      </c>
      <c r="E238" s="23" t="s">
        <v>506</v>
      </c>
      <c r="F238" s="23" t="s">
        <v>507</v>
      </c>
      <c r="G238" s="24" t="s">
        <v>629</v>
      </c>
      <c r="H238" s="23" t="s">
        <v>222</v>
      </c>
      <c r="I238" s="22" t="s">
        <v>614</v>
      </c>
      <c r="J238" s="22" t="s">
        <v>642</v>
      </c>
      <c r="K238" s="22">
        <v>6000</v>
      </c>
      <c r="L238" s="39">
        <v>1350</v>
      </c>
      <c r="M238" s="39">
        <v>1375</v>
      </c>
      <c r="N238" s="26">
        <v>1</v>
      </c>
      <c r="O238" s="27">
        <v>7870531137.8800001</v>
      </c>
      <c r="P238" s="27">
        <v>4559600962</v>
      </c>
      <c r="Q238" s="27">
        <v>2339210987.4000001</v>
      </c>
      <c r="R238" s="27">
        <v>2339210987.4000001</v>
      </c>
      <c r="S238" s="25">
        <v>0.81488956550192038</v>
      </c>
      <c r="T238" s="25">
        <v>0.41806259824622438</v>
      </c>
      <c r="U238" s="25">
        <v>0.41806259824622438</v>
      </c>
    </row>
    <row r="239" spans="2:21" s="28" customFormat="1" x14ac:dyDescent="0.25">
      <c r="B239" s="22">
        <v>213</v>
      </c>
      <c r="C239" s="23" t="s">
        <v>409</v>
      </c>
      <c r="D239" s="23" t="s">
        <v>489</v>
      </c>
      <c r="E239" s="23" t="s">
        <v>506</v>
      </c>
      <c r="F239" s="23" t="s">
        <v>507</v>
      </c>
      <c r="G239" s="24" t="s">
        <v>629</v>
      </c>
      <c r="H239" s="23" t="s">
        <v>223</v>
      </c>
      <c r="I239" s="22" t="s">
        <v>12</v>
      </c>
      <c r="J239" s="22" t="s">
        <v>642</v>
      </c>
      <c r="K239" s="22">
        <v>9</v>
      </c>
      <c r="L239" s="39">
        <v>9</v>
      </c>
      <c r="M239" s="39">
        <v>9</v>
      </c>
      <c r="N239" s="26">
        <v>0.25</v>
      </c>
      <c r="O239" s="27">
        <v>5611446000</v>
      </c>
      <c r="P239" s="27">
        <v>0</v>
      </c>
      <c r="Q239" s="27">
        <v>0</v>
      </c>
      <c r="R239" s="27">
        <v>0</v>
      </c>
      <c r="S239" s="25">
        <v>0</v>
      </c>
      <c r="T239" s="25">
        <v>0</v>
      </c>
      <c r="U239" s="25">
        <v>0</v>
      </c>
    </row>
    <row r="240" spans="2:21" s="28" customFormat="1" x14ac:dyDescent="0.25">
      <c r="B240" s="22">
        <v>214</v>
      </c>
      <c r="C240" s="23" t="s">
        <v>409</v>
      </c>
      <c r="D240" s="23" t="s">
        <v>489</v>
      </c>
      <c r="E240" s="23" t="s">
        <v>506</v>
      </c>
      <c r="F240" s="23" t="s">
        <v>508</v>
      </c>
      <c r="G240" s="24" t="s">
        <v>629</v>
      </c>
      <c r="H240" s="23" t="s">
        <v>224</v>
      </c>
      <c r="I240" s="22" t="s">
        <v>614</v>
      </c>
      <c r="J240" s="22" t="s">
        <v>642</v>
      </c>
      <c r="K240" s="22">
        <v>2400</v>
      </c>
      <c r="L240" s="39">
        <v>575</v>
      </c>
      <c r="M240" s="39">
        <v>322</v>
      </c>
      <c r="N240" s="26">
        <v>0.56000000000000005</v>
      </c>
      <c r="O240" s="27">
        <v>1085688916</v>
      </c>
      <c r="P240" s="27">
        <v>1053066036</v>
      </c>
      <c r="Q240" s="27">
        <v>0</v>
      </c>
      <c r="R240" s="27">
        <v>0</v>
      </c>
      <c r="S240" s="25">
        <v>1.0762323033242704</v>
      </c>
      <c r="T240" s="25">
        <v>0</v>
      </c>
      <c r="U240" s="25">
        <v>0</v>
      </c>
    </row>
    <row r="241" spans="2:21" s="28" customFormat="1" x14ac:dyDescent="0.25">
      <c r="B241" s="22">
        <v>215</v>
      </c>
      <c r="C241" s="23" t="s">
        <v>409</v>
      </c>
      <c r="D241" s="23" t="s">
        <v>489</v>
      </c>
      <c r="E241" s="23" t="s">
        <v>506</v>
      </c>
      <c r="F241" s="23" t="s">
        <v>508</v>
      </c>
      <c r="G241" s="24" t="s">
        <v>629</v>
      </c>
      <c r="H241" s="23" t="s">
        <v>225</v>
      </c>
      <c r="I241" s="22" t="s">
        <v>614</v>
      </c>
      <c r="J241" s="22" t="s">
        <v>642</v>
      </c>
      <c r="K241" s="22">
        <v>400</v>
      </c>
      <c r="L241" s="39">
        <v>72</v>
      </c>
      <c r="M241" s="39">
        <v>0</v>
      </c>
      <c r="N241" s="26">
        <v>0</v>
      </c>
      <c r="O241" s="27">
        <v>135000000</v>
      </c>
      <c r="P241" s="27">
        <v>0</v>
      </c>
      <c r="Q241" s="27">
        <v>0</v>
      </c>
      <c r="R241" s="27">
        <v>0</v>
      </c>
      <c r="S241" s="25">
        <v>0</v>
      </c>
      <c r="T241" s="25">
        <v>0</v>
      </c>
      <c r="U241" s="25">
        <v>0</v>
      </c>
    </row>
    <row r="242" spans="2:21" s="28" customFormat="1" x14ac:dyDescent="0.25">
      <c r="B242" s="22">
        <v>216</v>
      </c>
      <c r="C242" s="23" t="s">
        <v>409</v>
      </c>
      <c r="D242" s="23" t="s">
        <v>489</v>
      </c>
      <c r="E242" s="23" t="s">
        <v>506</v>
      </c>
      <c r="F242" s="23" t="s">
        <v>509</v>
      </c>
      <c r="G242" s="24" t="s">
        <v>629</v>
      </c>
      <c r="H242" s="23" t="s">
        <v>226</v>
      </c>
      <c r="I242" s="22" t="s">
        <v>614</v>
      </c>
      <c r="J242" s="22" t="s">
        <v>642</v>
      </c>
      <c r="K242" s="22">
        <v>2</v>
      </c>
      <c r="L242" s="39">
        <v>0.82</v>
      </c>
      <c r="M242" s="39">
        <v>0</v>
      </c>
      <c r="N242" s="26">
        <v>0</v>
      </c>
      <c r="O242" s="27">
        <v>355713672</v>
      </c>
      <c r="P242" s="27">
        <v>98288119</v>
      </c>
      <c r="Q242" s="27">
        <v>0</v>
      </c>
      <c r="R242" s="27">
        <v>0</v>
      </c>
      <c r="S242" s="25">
        <v>0.96727721651976484</v>
      </c>
      <c r="T242" s="25">
        <v>0</v>
      </c>
      <c r="U242" s="25">
        <v>0</v>
      </c>
    </row>
    <row r="243" spans="2:21" s="28" customFormat="1" x14ac:dyDescent="0.25">
      <c r="B243" s="22">
        <v>217</v>
      </c>
      <c r="C243" s="23" t="s">
        <v>510</v>
      </c>
      <c r="D243" s="23" t="s">
        <v>511</v>
      </c>
      <c r="E243" s="23" t="s">
        <v>512</v>
      </c>
      <c r="F243" s="23" t="s">
        <v>513</v>
      </c>
      <c r="G243" s="24" t="s">
        <v>624</v>
      </c>
      <c r="H243" s="23" t="s">
        <v>227</v>
      </c>
      <c r="I243" s="22" t="s">
        <v>614</v>
      </c>
      <c r="J243" s="22" t="s">
        <v>642</v>
      </c>
      <c r="K243" s="22">
        <v>4</v>
      </c>
      <c r="L243" s="39">
        <v>1</v>
      </c>
      <c r="M243" s="39">
        <v>0.5</v>
      </c>
      <c r="N243" s="26">
        <v>0.5</v>
      </c>
      <c r="O243" s="27">
        <v>189147200</v>
      </c>
      <c r="P243" s="27">
        <v>137177833</v>
      </c>
      <c r="Q243" s="27">
        <v>17192000</v>
      </c>
      <c r="R243" s="27">
        <v>17192000</v>
      </c>
      <c r="S243" s="25">
        <v>0.81160230385573395</v>
      </c>
      <c r="T243" s="25">
        <v>0.10171517148756663</v>
      </c>
      <c r="U243" s="25">
        <v>0.10171517148756663</v>
      </c>
    </row>
    <row r="244" spans="2:21" s="28" customFormat="1" x14ac:dyDescent="0.25">
      <c r="B244" s="22">
        <v>218</v>
      </c>
      <c r="C244" s="23" t="s">
        <v>510</v>
      </c>
      <c r="D244" s="23" t="s">
        <v>511</v>
      </c>
      <c r="E244" s="23" t="s">
        <v>512</v>
      </c>
      <c r="F244" s="23" t="s">
        <v>514</v>
      </c>
      <c r="G244" s="24" t="s">
        <v>632</v>
      </c>
      <c r="H244" s="23" t="s">
        <v>228</v>
      </c>
      <c r="I244" s="22" t="s">
        <v>614</v>
      </c>
      <c r="J244" s="22" t="s">
        <v>642</v>
      </c>
      <c r="K244" s="22">
        <v>500</v>
      </c>
      <c r="L244" s="39">
        <v>130</v>
      </c>
      <c r="M244" s="39">
        <v>50</v>
      </c>
      <c r="N244" s="26">
        <v>0.38461538461538464</v>
      </c>
      <c r="O244" s="27">
        <v>271552160</v>
      </c>
      <c r="P244" s="27">
        <v>194144000</v>
      </c>
      <c r="Q244" s="27">
        <v>39483000</v>
      </c>
      <c r="R244" s="27">
        <v>39483000</v>
      </c>
      <c r="S244" s="25">
        <v>0.78659257366324753</v>
      </c>
      <c r="T244" s="25">
        <v>0.15996906721786922</v>
      </c>
      <c r="U244" s="25">
        <v>0.15996906721786922</v>
      </c>
    </row>
    <row r="245" spans="2:21" s="28" customFormat="1" x14ac:dyDescent="0.25">
      <c r="B245" s="22">
        <v>219</v>
      </c>
      <c r="C245" s="23" t="s">
        <v>510</v>
      </c>
      <c r="D245" s="23" t="s">
        <v>511</v>
      </c>
      <c r="E245" s="23" t="s">
        <v>512</v>
      </c>
      <c r="F245" s="23" t="s">
        <v>515</v>
      </c>
      <c r="G245" s="24" t="s">
        <v>632</v>
      </c>
      <c r="H245" s="23" t="s">
        <v>229</v>
      </c>
      <c r="I245" s="22" t="s">
        <v>614</v>
      </c>
      <c r="J245" s="22" t="s">
        <v>642</v>
      </c>
      <c r="K245" s="22">
        <v>12</v>
      </c>
      <c r="L245" s="39">
        <v>3</v>
      </c>
      <c r="M245" s="39">
        <v>2</v>
      </c>
      <c r="N245" s="26">
        <v>0.66666666666666663</v>
      </c>
      <c r="O245" s="27">
        <v>386733600</v>
      </c>
      <c r="P245" s="27">
        <v>346923185</v>
      </c>
      <c r="Q245" s="27">
        <v>0</v>
      </c>
      <c r="R245" s="27">
        <v>0</v>
      </c>
      <c r="S245" s="25">
        <v>1.0462855725384226</v>
      </c>
      <c r="T245" s="25">
        <v>0</v>
      </c>
      <c r="U245" s="25">
        <v>0</v>
      </c>
    </row>
    <row r="246" spans="2:21" s="28" customFormat="1" x14ac:dyDescent="0.25">
      <c r="B246" s="22">
        <v>220</v>
      </c>
      <c r="C246" s="23" t="s">
        <v>510</v>
      </c>
      <c r="D246" s="23" t="s">
        <v>511</v>
      </c>
      <c r="E246" s="23" t="s">
        <v>512</v>
      </c>
      <c r="F246" s="23" t="s">
        <v>516</v>
      </c>
      <c r="G246" s="24" t="s">
        <v>632</v>
      </c>
      <c r="H246" s="23" t="s">
        <v>230</v>
      </c>
      <c r="I246" s="22" t="s">
        <v>614</v>
      </c>
      <c r="J246" s="22" t="s">
        <v>642</v>
      </c>
      <c r="K246" s="22">
        <v>20</v>
      </c>
      <c r="L246" s="39">
        <v>5</v>
      </c>
      <c r="M246" s="39">
        <v>2</v>
      </c>
      <c r="N246" s="26">
        <v>0.4</v>
      </c>
      <c r="O246" s="27">
        <v>785361819.62</v>
      </c>
      <c r="P246" s="27">
        <v>77991000</v>
      </c>
      <c r="Q246" s="27">
        <v>17638000</v>
      </c>
      <c r="R246" s="27">
        <v>17638000</v>
      </c>
      <c r="S246" s="25">
        <v>0.39876267048432246</v>
      </c>
      <c r="T246" s="25">
        <v>9.0181892551736476E-2</v>
      </c>
      <c r="U246" s="25">
        <v>9.0181892551736476E-2</v>
      </c>
    </row>
    <row r="247" spans="2:21" s="28" customFormat="1" x14ac:dyDescent="0.25">
      <c r="B247" s="22">
        <v>221</v>
      </c>
      <c r="C247" s="23" t="s">
        <v>510</v>
      </c>
      <c r="D247" s="23" t="s">
        <v>511</v>
      </c>
      <c r="E247" s="23" t="s">
        <v>512</v>
      </c>
      <c r="F247" s="23" t="s">
        <v>517</v>
      </c>
      <c r="G247" s="24" t="s">
        <v>624</v>
      </c>
      <c r="H247" s="23" t="s">
        <v>231</v>
      </c>
      <c r="I247" s="22" t="s">
        <v>614</v>
      </c>
      <c r="J247" s="22" t="s">
        <v>642</v>
      </c>
      <c r="K247" s="22">
        <v>6</v>
      </c>
      <c r="L247" s="39">
        <v>1</v>
      </c>
      <c r="M247" s="39">
        <v>0.5</v>
      </c>
      <c r="N247" s="26">
        <v>0.5</v>
      </c>
      <c r="O247" s="27">
        <v>416311545</v>
      </c>
      <c r="P247" s="27">
        <v>216408388</v>
      </c>
      <c r="Q247" s="27">
        <v>15034800</v>
      </c>
      <c r="R247" s="27">
        <v>15034800</v>
      </c>
      <c r="S247" s="25">
        <v>0.37443486879187821</v>
      </c>
      <c r="T247" s="25">
        <v>2.6013563602313466E-2</v>
      </c>
      <c r="U247" s="25">
        <v>2.6013563602313466E-2</v>
      </c>
    </row>
    <row r="248" spans="2:21" s="28" customFormat="1" x14ac:dyDescent="0.25">
      <c r="B248" s="22">
        <v>222</v>
      </c>
      <c r="C248" s="23" t="s">
        <v>510</v>
      </c>
      <c r="D248" s="23" t="s">
        <v>511</v>
      </c>
      <c r="E248" s="23" t="s">
        <v>518</v>
      </c>
      <c r="F248" s="23" t="s">
        <v>519</v>
      </c>
      <c r="G248" s="24" t="s">
        <v>624</v>
      </c>
      <c r="H248" s="23" t="s">
        <v>232</v>
      </c>
      <c r="I248" s="22" t="s">
        <v>614</v>
      </c>
      <c r="J248" s="22" t="s">
        <v>642</v>
      </c>
      <c r="K248" s="22">
        <v>27000</v>
      </c>
      <c r="L248" s="39">
        <v>27000</v>
      </c>
      <c r="M248" s="39">
        <v>19834</v>
      </c>
      <c r="N248" s="26">
        <v>0.73459259259259257</v>
      </c>
      <c r="O248" s="27">
        <v>198508692.66</v>
      </c>
      <c r="P248" s="27">
        <v>47649800</v>
      </c>
      <c r="Q248" s="27">
        <v>2820400</v>
      </c>
      <c r="R248" s="27">
        <v>2820400</v>
      </c>
      <c r="S248" s="25">
        <v>0.19420379013701772</v>
      </c>
      <c r="T248" s="25">
        <v>1.1494956320959265E-2</v>
      </c>
      <c r="U248" s="25">
        <v>1.1494956320959265E-2</v>
      </c>
    </row>
    <row r="249" spans="2:21" s="28" customFormat="1" x14ac:dyDescent="0.25">
      <c r="B249" s="22">
        <v>223</v>
      </c>
      <c r="C249" s="23" t="s">
        <v>510</v>
      </c>
      <c r="D249" s="23" t="s">
        <v>511</v>
      </c>
      <c r="E249" s="23" t="s">
        <v>518</v>
      </c>
      <c r="F249" s="23" t="s">
        <v>520</v>
      </c>
      <c r="G249" s="24" t="s">
        <v>624</v>
      </c>
      <c r="H249" s="23" t="s">
        <v>233</v>
      </c>
      <c r="I249" s="22" t="s">
        <v>12</v>
      </c>
      <c r="J249" s="22" t="s">
        <v>642</v>
      </c>
      <c r="K249" s="22">
        <v>1</v>
      </c>
      <c r="L249" s="39">
        <v>1</v>
      </c>
      <c r="M249" s="39">
        <v>1</v>
      </c>
      <c r="N249" s="26">
        <v>0.25</v>
      </c>
      <c r="O249" s="27">
        <v>674547225</v>
      </c>
      <c r="P249" s="27">
        <v>491489198</v>
      </c>
      <c r="Q249" s="27">
        <v>57808320</v>
      </c>
      <c r="R249" s="27">
        <v>57808320</v>
      </c>
      <c r="S249" s="25">
        <v>1.4653084651078818</v>
      </c>
      <c r="T249" s="25">
        <v>0.17234767517650565</v>
      </c>
      <c r="U249" s="25">
        <v>0.17234767517650565</v>
      </c>
    </row>
    <row r="250" spans="2:21" s="28" customFormat="1" x14ac:dyDescent="0.25">
      <c r="B250" s="22">
        <v>224</v>
      </c>
      <c r="C250" s="23" t="s">
        <v>510</v>
      </c>
      <c r="D250" s="23" t="s">
        <v>511</v>
      </c>
      <c r="E250" s="23" t="s">
        <v>518</v>
      </c>
      <c r="F250" s="23" t="s">
        <v>520</v>
      </c>
      <c r="G250" s="24" t="s">
        <v>624</v>
      </c>
      <c r="H250" s="23" t="s">
        <v>234</v>
      </c>
      <c r="I250" s="22" t="s">
        <v>12</v>
      </c>
      <c r="J250" s="22" t="s">
        <v>642</v>
      </c>
      <c r="K250" s="22">
        <v>1</v>
      </c>
      <c r="L250" s="39">
        <v>1</v>
      </c>
      <c r="M250" s="39">
        <v>1</v>
      </c>
      <c r="N250" s="26">
        <v>0.25</v>
      </c>
      <c r="O250" s="27">
        <v>92078960</v>
      </c>
      <c r="P250" s="27">
        <v>55355456</v>
      </c>
      <c r="Q250" s="27">
        <v>35313420</v>
      </c>
      <c r="R250" s="27">
        <v>35313420</v>
      </c>
      <c r="S250" s="25">
        <v>0.82078415044832487</v>
      </c>
      <c r="T250" s="25">
        <v>0.52361045375770887</v>
      </c>
      <c r="U250" s="25">
        <v>0.52361045375770887</v>
      </c>
    </row>
    <row r="251" spans="2:21" s="28" customFormat="1" x14ac:dyDescent="0.25">
      <c r="B251" s="22">
        <v>225</v>
      </c>
      <c r="C251" s="23" t="s">
        <v>510</v>
      </c>
      <c r="D251" s="23" t="s">
        <v>511</v>
      </c>
      <c r="E251" s="23" t="s">
        <v>518</v>
      </c>
      <c r="F251" s="23" t="s">
        <v>520</v>
      </c>
      <c r="G251" s="24" t="s">
        <v>624</v>
      </c>
      <c r="H251" s="23" t="s">
        <v>235</v>
      </c>
      <c r="I251" s="22" t="s">
        <v>12</v>
      </c>
      <c r="J251" s="22" t="s">
        <v>642</v>
      </c>
      <c r="K251" s="22">
        <v>1</v>
      </c>
      <c r="L251" s="39">
        <v>1</v>
      </c>
      <c r="M251" s="39">
        <v>1</v>
      </c>
      <c r="N251" s="26">
        <v>0.25</v>
      </c>
      <c r="O251" s="27">
        <v>0</v>
      </c>
      <c r="P251" s="27">
        <v>0</v>
      </c>
      <c r="Q251" s="27">
        <v>0</v>
      </c>
      <c r="R251" s="27">
        <v>0</v>
      </c>
      <c r="S251" s="25">
        <v>0</v>
      </c>
      <c r="T251" s="25">
        <v>0</v>
      </c>
      <c r="U251" s="25">
        <v>0</v>
      </c>
    </row>
    <row r="252" spans="2:21" s="28" customFormat="1" x14ac:dyDescent="0.25">
      <c r="B252" s="22">
        <v>226</v>
      </c>
      <c r="C252" s="23" t="s">
        <v>510</v>
      </c>
      <c r="D252" s="23" t="s">
        <v>511</v>
      </c>
      <c r="E252" s="23" t="s">
        <v>518</v>
      </c>
      <c r="F252" s="23" t="s">
        <v>521</v>
      </c>
      <c r="G252" s="24" t="s">
        <v>624</v>
      </c>
      <c r="H252" s="23" t="s">
        <v>236</v>
      </c>
      <c r="I252" s="22" t="s">
        <v>12</v>
      </c>
      <c r="J252" s="22" t="s">
        <v>642</v>
      </c>
      <c r="K252" s="22">
        <v>20</v>
      </c>
      <c r="L252" s="39">
        <v>20</v>
      </c>
      <c r="M252" s="39">
        <v>20</v>
      </c>
      <c r="N252" s="26">
        <v>0.25</v>
      </c>
      <c r="O252" s="27">
        <v>79996850</v>
      </c>
      <c r="P252" s="27">
        <v>25216400</v>
      </c>
      <c r="Q252" s="27">
        <v>3152050</v>
      </c>
      <c r="R252" s="27">
        <v>3152050</v>
      </c>
      <c r="S252" s="25">
        <v>0.35182208889209976</v>
      </c>
      <c r="T252" s="25">
        <v>4.397776111151247E-2</v>
      </c>
      <c r="U252" s="25">
        <v>4.397776111151247E-2</v>
      </c>
    </row>
    <row r="253" spans="2:21" s="28" customFormat="1" x14ac:dyDescent="0.25">
      <c r="B253" s="22">
        <v>227</v>
      </c>
      <c r="C253" s="23" t="s">
        <v>510</v>
      </c>
      <c r="D253" s="23" t="s">
        <v>511</v>
      </c>
      <c r="E253" s="23" t="s">
        <v>619</v>
      </c>
      <c r="F253" s="23" t="s">
        <v>618</v>
      </c>
      <c r="G253" s="24" t="s">
        <v>624</v>
      </c>
      <c r="H253" s="23" t="s">
        <v>237</v>
      </c>
      <c r="I253" s="22" t="s">
        <v>614</v>
      </c>
      <c r="J253" s="22" t="s">
        <v>642</v>
      </c>
      <c r="K253" s="22">
        <v>11420</v>
      </c>
      <c r="L253" s="39">
        <v>520</v>
      </c>
      <c r="M253" s="39">
        <v>0</v>
      </c>
      <c r="N253" s="26">
        <v>0</v>
      </c>
      <c r="O253" s="27">
        <v>950000000</v>
      </c>
      <c r="P253" s="27">
        <v>800000000</v>
      </c>
      <c r="Q253" s="27">
        <v>619999999.99000001</v>
      </c>
      <c r="R253" s="27">
        <v>619999999.99000001</v>
      </c>
      <c r="S253" s="25">
        <v>0.54575284900041954</v>
      </c>
      <c r="T253" s="25">
        <v>0.42295845796850323</v>
      </c>
      <c r="U253" s="25">
        <v>0.42295845796850323</v>
      </c>
    </row>
    <row r="254" spans="2:21" s="28" customFormat="1" x14ac:dyDescent="0.25">
      <c r="B254" s="22">
        <v>228</v>
      </c>
      <c r="C254" s="23" t="s">
        <v>510</v>
      </c>
      <c r="D254" s="23" t="s">
        <v>511</v>
      </c>
      <c r="E254" s="23" t="s">
        <v>619</v>
      </c>
      <c r="F254" s="23" t="s">
        <v>618</v>
      </c>
      <c r="G254" s="24" t="s">
        <v>632</v>
      </c>
      <c r="H254" s="23" t="s">
        <v>238</v>
      </c>
      <c r="I254" s="22" t="s">
        <v>614</v>
      </c>
      <c r="J254" s="22" t="s">
        <v>642</v>
      </c>
      <c r="K254" s="22">
        <v>1400</v>
      </c>
      <c r="L254" s="39">
        <v>500</v>
      </c>
      <c r="M254" s="39">
        <v>185</v>
      </c>
      <c r="N254" s="26">
        <v>0.37</v>
      </c>
      <c r="O254" s="27">
        <v>0</v>
      </c>
      <c r="P254" s="27">
        <v>0</v>
      </c>
      <c r="Q254" s="27">
        <v>0</v>
      </c>
      <c r="R254" s="27">
        <v>0</v>
      </c>
      <c r="S254" s="25">
        <v>0</v>
      </c>
      <c r="T254" s="25">
        <v>0</v>
      </c>
      <c r="U254" s="25">
        <v>0</v>
      </c>
    </row>
    <row r="255" spans="2:21" s="28" customFormat="1" x14ac:dyDescent="0.25">
      <c r="B255" s="22">
        <v>229</v>
      </c>
      <c r="C255" s="23" t="s">
        <v>510</v>
      </c>
      <c r="D255" s="23" t="s">
        <v>511</v>
      </c>
      <c r="E255" s="23" t="s">
        <v>522</v>
      </c>
      <c r="F255" s="23" t="s">
        <v>383</v>
      </c>
      <c r="G255" s="24" t="s">
        <v>632</v>
      </c>
      <c r="H255" s="23" t="s">
        <v>239</v>
      </c>
      <c r="I255" s="22" t="s">
        <v>614</v>
      </c>
      <c r="J255" s="22" t="s">
        <v>642</v>
      </c>
      <c r="K255" s="22">
        <v>2</v>
      </c>
      <c r="L255" s="39">
        <v>1</v>
      </c>
      <c r="M255" s="39">
        <v>0</v>
      </c>
      <c r="N255" s="26">
        <v>0</v>
      </c>
      <c r="O255" s="27">
        <v>45000000</v>
      </c>
      <c r="P255" s="27">
        <v>40000000</v>
      </c>
      <c r="Q255" s="27">
        <v>0</v>
      </c>
      <c r="R255" s="27">
        <v>0</v>
      </c>
      <c r="S255" s="25">
        <v>0</v>
      </c>
      <c r="T255" s="25">
        <v>0</v>
      </c>
      <c r="U255" s="25">
        <v>0</v>
      </c>
    </row>
    <row r="256" spans="2:21" s="28" customFormat="1" x14ac:dyDescent="0.25">
      <c r="B256" s="22">
        <v>230</v>
      </c>
      <c r="C256" s="23" t="s">
        <v>510</v>
      </c>
      <c r="D256" s="23" t="s">
        <v>523</v>
      </c>
      <c r="E256" s="23" t="s">
        <v>524</v>
      </c>
      <c r="F256" s="23" t="s">
        <v>525</v>
      </c>
      <c r="G256" s="24" t="s">
        <v>348</v>
      </c>
      <c r="H256" s="23" t="s">
        <v>240</v>
      </c>
      <c r="I256" s="22" t="s">
        <v>12</v>
      </c>
      <c r="J256" s="22" t="s">
        <v>642</v>
      </c>
      <c r="K256" s="22">
        <v>200</v>
      </c>
      <c r="L256" s="39">
        <v>200</v>
      </c>
      <c r="M256" s="39">
        <v>104</v>
      </c>
      <c r="N256" s="26">
        <v>0.25</v>
      </c>
      <c r="O256" s="27">
        <v>118695000</v>
      </c>
      <c r="P256" s="27">
        <v>51437000</v>
      </c>
      <c r="Q256" s="27">
        <v>17879000</v>
      </c>
      <c r="R256" s="27">
        <v>17879000</v>
      </c>
      <c r="S256" s="25">
        <v>0.4267073453757656</v>
      </c>
      <c r="T256" s="25">
        <v>0.14831931543389609</v>
      </c>
      <c r="U256" s="25">
        <v>0.14831931543389609</v>
      </c>
    </row>
    <row r="257" spans="2:21" s="28" customFormat="1" x14ac:dyDescent="0.25">
      <c r="B257" s="22">
        <v>231</v>
      </c>
      <c r="C257" s="23" t="s">
        <v>510</v>
      </c>
      <c r="D257" s="23" t="s">
        <v>523</v>
      </c>
      <c r="E257" s="23" t="s">
        <v>524</v>
      </c>
      <c r="F257" s="23" t="s">
        <v>526</v>
      </c>
      <c r="G257" s="24" t="s">
        <v>348</v>
      </c>
      <c r="H257" s="23" t="s">
        <v>241</v>
      </c>
      <c r="I257" s="22" t="s">
        <v>614</v>
      </c>
      <c r="J257" s="22" t="s">
        <v>642</v>
      </c>
      <c r="K257" s="22">
        <v>100</v>
      </c>
      <c r="L257" s="39">
        <v>50</v>
      </c>
      <c r="M257" s="39">
        <v>14</v>
      </c>
      <c r="N257" s="26">
        <v>0.28000000000000003</v>
      </c>
      <c r="O257" s="27">
        <v>50000000</v>
      </c>
      <c r="P257" s="27">
        <v>10000000</v>
      </c>
      <c r="Q257" s="27">
        <v>300000</v>
      </c>
      <c r="R257" s="27">
        <v>300000</v>
      </c>
      <c r="S257" s="25">
        <v>0.52631578947368418</v>
      </c>
      <c r="T257" s="25">
        <v>1.5789473684210527E-2</v>
      </c>
      <c r="U257" s="25">
        <v>1.5789473684210527E-2</v>
      </c>
    </row>
    <row r="258" spans="2:21" s="28" customFormat="1" x14ac:dyDescent="0.25">
      <c r="B258" s="22">
        <v>232</v>
      </c>
      <c r="C258" s="23" t="s">
        <v>510</v>
      </c>
      <c r="D258" s="23" t="s">
        <v>523</v>
      </c>
      <c r="E258" s="23" t="s">
        <v>524</v>
      </c>
      <c r="F258" s="23" t="s">
        <v>527</v>
      </c>
      <c r="G258" s="24" t="s">
        <v>348</v>
      </c>
      <c r="H258" s="23" t="s">
        <v>242</v>
      </c>
      <c r="I258" s="22" t="s">
        <v>614</v>
      </c>
      <c r="J258" s="22" t="s">
        <v>642</v>
      </c>
      <c r="K258" s="22">
        <v>2</v>
      </c>
      <c r="L258" s="39">
        <v>0</v>
      </c>
      <c r="M258" s="39">
        <v>0</v>
      </c>
      <c r="N258" s="26">
        <v>0</v>
      </c>
      <c r="O258" s="27">
        <v>0</v>
      </c>
      <c r="P258" s="27">
        <v>0</v>
      </c>
      <c r="Q258" s="27">
        <v>0</v>
      </c>
      <c r="R258" s="27">
        <v>0</v>
      </c>
      <c r="S258" s="25">
        <v>0</v>
      </c>
      <c r="T258" s="25">
        <v>0</v>
      </c>
      <c r="U258" s="25">
        <v>0</v>
      </c>
    </row>
    <row r="259" spans="2:21" s="28" customFormat="1" x14ac:dyDescent="0.25">
      <c r="B259" s="22">
        <v>233</v>
      </c>
      <c r="C259" s="23" t="s">
        <v>510</v>
      </c>
      <c r="D259" s="23" t="s">
        <v>523</v>
      </c>
      <c r="E259" s="23" t="s">
        <v>524</v>
      </c>
      <c r="F259" s="23" t="s">
        <v>528</v>
      </c>
      <c r="G259" s="24" t="s">
        <v>348</v>
      </c>
      <c r="H259" s="23" t="s">
        <v>24</v>
      </c>
      <c r="I259" s="22" t="s">
        <v>614</v>
      </c>
      <c r="J259" s="22" t="s">
        <v>642</v>
      </c>
      <c r="K259" s="22">
        <v>400</v>
      </c>
      <c r="L259" s="39">
        <v>50</v>
      </c>
      <c r="M259" s="39">
        <v>4</v>
      </c>
      <c r="N259" s="26">
        <v>0.08</v>
      </c>
      <c r="O259" s="27">
        <v>10000000</v>
      </c>
      <c r="P259" s="27">
        <v>10000000</v>
      </c>
      <c r="Q259" s="27">
        <v>300000</v>
      </c>
      <c r="R259" s="27">
        <v>300000</v>
      </c>
      <c r="S259" s="25">
        <v>0</v>
      </c>
      <c r="T259" s="25">
        <v>0</v>
      </c>
      <c r="U259" s="25">
        <v>0</v>
      </c>
    </row>
    <row r="260" spans="2:21" s="28" customFormat="1" x14ac:dyDescent="0.25">
      <c r="B260" s="22">
        <v>234</v>
      </c>
      <c r="C260" s="23" t="s">
        <v>510</v>
      </c>
      <c r="D260" s="23" t="s">
        <v>523</v>
      </c>
      <c r="E260" s="23" t="s">
        <v>529</v>
      </c>
      <c r="F260" s="23" t="s">
        <v>530</v>
      </c>
      <c r="G260" s="24" t="s">
        <v>348</v>
      </c>
      <c r="H260" s="23" t="s">
        <v>243</v>
      </c>
      <c r="I260" s="22" t="s">
        <v>614</v>
      </c>
      <c r="J260" s="22" t="s">
        <v>642</v>
      </c>
      <c r="K260" s="22">
        <v>1000</v>
      </c>
      <c r="L260" s="39">
        <v>0</v>
      </c>
      <c r="M260" s="39">
        <v>0</v>
      </c>
      <c r="N260" s="26">
        <v>0</v>
      </c>
      <c r="O260" s="27">
        <v>0</v>
      </c>
      <c r="P260" s="27">
        <v>0</v>
      </c>
      <c r="Q260" s="27">
        <v>0</v>
      </c>
      <c r="R260" s="27">
        <v>0</v>
      </c>
      <c r="S260" s="25">
        <v>0</v>
      </c>
      <c r="T260" s="25">
        <v>0</v>
      </c>
      <c r="U260" s="25">
        <v>0</v>
      </c>
    </row>
    <row r="261" spans="2:21" s="28" customFormat="1" x14ac:dyDescent="0.25">
      <c r="B261" s="22">
        <v>235</v>
      </c>
      <c r="C261" s="23" t="s">
        <v>510</v>
      </c>
      <c r="D261" s="23" t="s">
        <v>523</v>
      </c>
      <c r="E261" s="23" t="s">
        <v>531</v>
      </c>
      <c r="F261" s="23" t="s">
        <v>532</v>
      </c>
      <c r="G261" s="24" t="s">
        <v>348</v>
      </c>
      <c r="H261" s="23" t="s">
        <v>244</v>
      </c>
      <c r="I261" s="22" t="s">
        <v>614</v>
      </c>
      <c r="J261" s="22" t="s">
        <v>642</v>
      </c>
      <c r="K261" s="22">
        <v>1</v>
      </c>
      <c r="L261" s="39">
        <v>0</v>
      </c>
      <c r="M261" s="39">
        <v>0</v>
      </c>
      <c r="N261" s="26">
        <v>0</v>
      </c>
      <c r="O261" s="27">
        <v>0</v>
      </c>
      <c r="P261" s="27">
        <v>0</v>
      </c>
      <c r="Q261" s="27">
        <v>0</v>
      </c>
      <c r="R261" s="27">
        <v>0</v>
      </c>
      <c r="S261" s="25">
        <v>0</v>
      </c>
      <c r="T261" s="25">
        <v>0</v>
      </c>
      <c r="U261" s="25">
        <v>0</v>
      </c>
    </row>
    <row r="262" spans="2:21" s="28" customFormat="1" x14ac:dyDescent="0.25">
      <c r="B262" s="22">
        <v>236</v>
      </c>
      <c r="C262" s="23" t="s">
        <v>510</v>
      </c>
      <c r="D262" s="23" t="s">
        <v>523</v>
      </c>
      <c r="E262" s="23" t="s">
        <v>533</v>
      </c>
      <c r="F262" s="23" t="s">
        <v>534</v>
      </c>
      <c r="G262" s="24" t="s">
        <v>348</v>
      </c>
      <c r="H262" s="23" t="s">
        <v>245</v>
      </c>
      <c r="I262" s="22" t="s">
        <v>614</v>
      </c>
      <c r="J262" s="22" t="s">
        <v>642</v>
      </c>
      <c r="K262" s="22">
        <v>4</v>
      </c>
      <c r="L262" s="39">
        <v>0</v>
      </c>
      <c r="M262" s="39">
        <v>1</v>
      </c>
      <c r="N262" s="26">
        <v>0</v>
      </c>
      <c r="O262" s="27">
        <v>0</v>
      </c>
      <c r="P262" s="27">
        <v>0</v>
      </c>
      <c r="Q262" s="27">
        <v>0</v>
      </c>
      <c r="R262" s="27">
        <v>0</v>
      </c>
      <c r="S262" s="25">
        <v>0</v>
      </c>
      <c r="T262" s="25">
        <v>0</v>
      </c>
      <c r="U262" s="25">
        <v>0</v>
      </c>
    </row>
    <row r="263" spans="2:21" s="28" customFormat="1" x14ac:dyDescent="0.25">
      <c r="B263" s="22">
        <v>237</v>
      </c>
      <c r="C263" s="23" t="s">
        <v>510</v>
      </c>
      <c r="D263" s="23" t="s">
        <v>523</v>
      </c>
      <c r="E263" s="23" t="s">
        <v>533</v>
      </c>
      <c r="F263" s="23" t="s">
        <v>535</v>
      </c>
      <c r="G263" s="24" t="s">
        <v>348</v>
      </c>
      <c r="H263" s="23" t="s">
        <v>246</v>
      </c>
      <c r="I263" s="22" t="s">
        <v>614</v>
      </c>
      <c r="J263" s="22" t="s">
        <v>642</v>
      </c>
      <c r="K263" s="22">
        <v>2</v>
      </c>
      <c r="L263" s="39">
        <v>0.7</v>
      </c>
      <c r="M263" s="39">
        <v>0</v>
      </c>
      <c r="N263" s="26">
        <v>0</v>
      </c>
      <c r="O263" s="27">
        <v>50000000</v>
      </c>
      <c r="P263" s="27">
        <v>0</v>
      </c>
      <c r="Q263" s="27">
        <v>0</v>
      </c>
      <c r="R263" s="27">
        <v>0</v>
      </c>
      <c r="S263" s="25">
        <v>0</v>
      </c>
      <c r="T263" s="25">
        <v>0</v>
      </c>
      <c r="U263" s="25">
        <v>0</v>
      </c>
    </row>
    <row r="264" spans="2:21" s="28" customFormat="1" x14ac:dyDescent="0.25">
      <c r="B264" s="22">
        <v>238</v>
      </c>
      <c r="C264" s="23" t="s">
        <v>510</v>
      </c>
      <c r="D264" s="23" t="s">
        <v>523</v>
      </c>
      <c r="E264" s="23" t="s">
        <v>536</v>
      </c>
      <c r="F264" s="23" t="s">
        <v>247</v>
      </c>
      <c r="G264" s="24" t="s">
        <v>348</v>
      </c>
      <c r="H264" s="23" t="s">
        <v>247</v>
      </c>
      <c r="I264" s="22" t="s">
        <v>614</v>
      </c>
      <c r="J264" s="22" t="s">
        <v>642</v>
      </c>
      <c r="K264" s="22">
        <v>3</v>
      </c>
      <c r="L264" s="39">
        <v>0</v>
      </c>
      <c r="M264" s="39">
        <v>2</v>
      </c>
      <c r="N264" s="26">
        <v>0</v>
      </c>
      <c r="O264" s="27">
        <v>0</v>
      </c>
      <c r="P264" s="27">
        <v>0</v>
      </c>
      <c r="Q264" s="27">
        <v>0</v>
      </c>
      <c r="R264" s="27">
        <v>0</v>
      </c>
      <c r="S264" s="25">
        <v>0</v>
      </c>
      <c r="T264" s="25">
        <v>0</v>
      </c>
      <c r="U264" s="25">
        <v>0</v>
      </c>
    </row>
    <row r="265" spans="2:21" s="28" customFormat="1" x14ac:dyDescent="0.25">
      <c r="B265" s="22">
        <v>239</v>
      </c>
      <c r="C265" s="23" t="s">
        <v>510</v>
      </c>
      <c r="D265" s="23" t="s">
        <v>523</v>
      </c>
      <c r="E265" s="23" t="s">
        <v>536</v>
      </c>
      <c r="F265" s="23" t="s">
        <v>537</v>
      </c>
      <c r="G265" s="24" t="s">
        <v>348</v>
      </c>
      <c r="H265" s="23" t="s">
        <v>248</v>
      </c>
      <c r="I265" s="22" t="s">
        <v>614</v>
      </c>
      <c r="J265" s="22" t="s">
        <v>642</v>
      </c>
      <c r="K265" s="22">
        <v>200</v>
      </c>
      <c r="L265" s="39">
        <v>0</v>
      </c>
      <c r="M265" s="39">
        <v>0</v>
      </c>
      <c r="N265" s="26">
        <v>0</v>
      </c>
      <c r="O265" s="27">
        <v>30000000</v>
      </c>
      <c r="P265" s="27">
        <v>30000000</v>
      </c>
      <c r="Q265" s="27">
        <v>0</v>
      </c>
      <c r="R265" s="27">
        <v>0</v>
      </c>
      <c r="S265" s="25">
        <v>1</v>
      </c>
      <c r="T265" s="25">
        <v>0</v>
      </c>
      <c r="U265" s="25">
        <v>0</v>
      </c>
    </row>
    <row r="266" spans="2:21" s="28" customFormat="1" x14ac:dyDescent="0.25">
      <c r="B266" s="22">
        <v>240</v>
      </c>
      <c r="C266" s="23" t="s">
        <v>510</v>
      </c>
      <c r="D266" s="23" t="s">
        <v>523</v>
      </c>
      <c r="E266" s="23" t="s">
        <v>536</v>
      </c>
      <c r="F266" s="23" t="s">
        <v>538</v>
      </c>
      <c r="G266" s="24" t="s">
        <v>348</v>
      </c>
      <c r="H266" s="23" t="s">
        <v>249</v>
      </c>
      <c r="I266" s="22" t="s">
        <v>614</v>
      </c>
      <c r="J266" s="22" t="s">
        <v>642</v>
      </c>
      <c r="K266" s="22">
        <v>4</v>
      </c>
      <c r="L266" s="39">
        <v>0</v>
      </c>
      <c r="M266" s="39">
        <v>0</v>
      </c>
      <c r="N266" s="26">
        <v>0</v>
      </c>
      <c r="O266" s="27">
        <v>0</v>
      </c>
      <c r="P266" s="27">
        <v>0</v>
      </c>
      <c r="Q266" s="27">
        <v>0</v>
      </c>
      <c r="R266" s="27">
        <v>0</v>
      </c>
      <c r="S266" s="25">
        <v>0</v>
      </c>
      <c r="T266" s="25">
        <v>0</v>
      </c>
      <c r="U266" s="25">
        <v>0</v>
      </c>
    </row>
    <row r="267" spans="2:21" s="28" customFormat="1" x14ac:dyDescent="0.25">
      <c r="B267" s="22">
        <v>241</v>
      </c>
      <c r="C267" s="23" t="s">
        <v>510</v>
      </c>
      <c r="D267" s="23" t="s">
        <v>523</v>
      </c>
      <c r="E267" s="23" t="s">
        <v>536</v>
      </c>
      <c r="F267" s="23" t="s">
        <v>539</v>
      </c>
      <c r="G267" s="24" t="s">
        <v>348</v>
      </c>
      <c r="H267" s="23" t="s">
        <v>250</v>
      </c>
      <c r="I267" s="22" t="s">
        <v>12</v>
      </c>
      <c r="J267" s="22" t="s">
        <v>642</v>
      </c>
      <c r="K267" s="22">
        <v>1</v>
      </c>
      <c r="L267" s="39">
        <v>1</v>
      </c>
      <c r="M267" s="39">
        <v>1</v>
      </c>
      <c r="N267" s="26">
        <v>0.25</v>
      </c>
      <c r="O267" s="27">
        <v>0</v>
      </c>
      <c r="P267" s="27">
        <v>0</v>
      </c>
      <c r="Q267" s="27">
        <v>0</v>
      </c>
      <c r="R267" s="27">
        <v>0</v>
      </c>
      <c r="S267" s="25">
        <v>0</v>
      </c>
      <c r="T267" s="25">
        <v>0</v>
      </c>
      <c r="U267" s="25">
        <v>0</v>
      </c>
    </row>
    <row r="268" spans="2:21" s="28" customFormat="1" x14ac:dyDescent="0.25">
      <c r="B268" s="22">
        <v>242</v>
      </c>
      <c r="C268" s="23" t="s">
        <v>510</v>
      </c>
      <c r="D268" s="23" t="s">
        <v>540</v>
      </c>
      <c r="E268" s="23" t="s">
        <v>541</v>
      </c>
      <c r="F268" s="23" t="s">
        <v>542</v>
      </c>
      <c r="G268" s="24" t="s">
        <v>673</v>
      </c>
      <c r="H268" s="23" t="s">
        <v>251</v>
      </c>
      <c r="I268" s="22" t="s">
        <v>614</v>
      </c>
      <c r="J268" s="22" t="s">
        <v>642</v>
      </c>
      <c r="K268" s="22">
        <v>52</v>
      </c>
      <c r="L268" s="39">
        <v>35</v>
      </c>
      <c r="M268" s="39">
        <v>0</v>
      </c>
      <c r="N268" s="26">
        <v>0</v>
      </c>
      <c r="O268" s="27">
        <v>810962492.23000002</v>
      </c>
      <c r="P268" s="27">
        <v>804774696</v>
      </c>
      <c r="Q268" s="27">
        <v>0</v>
      </c>
      <c r="R268" s="27">
        <v>0</v>
      </c>
      <c r="S268" s="25">
        <v>1.0993557006224104</v>
      </c>
      <c r="T268" s="25">
        <v>0</v>
      </c>
      <c r="U268" s="25">
        <v>0</v>
      </c>
    </row>
    <row r="269" spans="2:21" s="28" customFormat="1" x14ac:dyDescent="0.25">
      <c r="B269" s="22">
        <v>243</v>
      </c>
      <c r="C269" s="23" t="s">
        <v>510</v>
      </c>
      <c r="D269" s="23" t="s">
        <v>540</v>
      </c>
      <c r="E269" s="23" t="s">
        <v>541</v>
      </c>
      <c r="F269" s="23" t="s">
        <v>543</v>
      </c>
      <c r="G269" s="24" t="s">
        <v>673</v>
      </c>
      <c r="H269" s="23" t="s">
        <v>252</v>
      </c>
      <c r="I269" s="22" t="s">
        <v>614</v>
      </c>
      <c r="J269" s="22" t="s">
        <v>642</v>
      </c>
      <c r="K269" s="22">
        <v>2</v>
      </c>
      <c r="L269" s="39">
        <v>0</v>
      </c>
      <c r="M269" s="39">
        <v>0</v>
      </c>
      <c r="N269" s="26">
        <v>0</v>
      </c>
      <c r="O269" s="27">
        <v>0</v>
      </c>
      <c r="P269" s="27">
        <v>0</v>
      </c>
      <c r="Q269" s="27">
        <v>0</v>
      </c>
      <c r="R269" s="27">
        <v>0</v>
      </c>
      <c r="S269" s="25">
        <v>0</v>
      </c>
      <c r="T269" s="25">
        <v>0</v>
      </c>
      <c r="U269" s="25">
        <v>0</v>
      </c>
    </row>
    <row r="270" spans="2:21" s="28" customFormat="1" ht="12" customHeight="1" x14ac:dyDescent="0.25">
      <c r="B270" s="22">
        <v>244</v>
      </c>
      <c r="C270" s="23" t="s">
        <v>510</v>
      </c>
      <c r="D270" s="23" t="s">
        <v>540</v>
      </c>
      <c r="E270" s="23" t="s">
        <v>541</v>
      </c>
      <c r="F270" s="23" t="s">
        <v>544</v>
      </c>
      <c r="G270" s="24" t="s">
        <v>673</v>
      </c>
      <c r="H270" s="23" t="s">
        <v>253</v>
      </c>
      <c r="I270" s="22" t="s">
        <v>614</v>
      </c>
      <c r="J270" s="22" t="s">
        <v>642</v>
      </c>
      <c r="K270" s="22">
        <v>8</v>
      </c>
      <c r="L270" s="39">
        <v>0</v>
      </c>
      <c r="M270" s="39">
        <v>0</v>
      </c>
      <c r="N270" s="26">
        <v>0</v>
      </c>
      <c r="O270" s="27">
        <v>0</v>
      </c>
      <c r="P270" s="27">
        <v>0</v>
      </c>
      <c r="Q270" s="27">
        <v>0</v>
      </c>
      <c r="R270" s="27">
        <v>0</v>
      </c>
      <c r="S270" s="25">
        <v>0</v>
      </c>
      <c r="T270" s="25">
        <v>0</v>
      </c>
      <c r="U270" s="25">
        <v>0</v>
      </c>
    </row>
    <row r="271" spans="2:21" s="28" customFormat="1" x14ac:dyDescent="0.25">
      <c r="B271" s="22">
        <v>245</v>
      </c>
      <c r="C271" s="23" t="s">
        <v>510</v>
      </c>
      <c r="D271" s="23" t="s">
        <v>540</v>
      </c>
      <c r="E271" s="23" t="s">
        <v>541</v>
      </c>
      <c r="F271" s="23" t="s">
        <v>545</v>
      </c>
      <c r="G271" s="24" t="s">
        <v>673</v>
      </c>
      <c r="H271" s="23" t="s">
        <v>254</v>
      </c>
      <c r="I271" s="22" t="s">
        <v>614</v>
      </c>
      <c r="J271" s="22" t="s">
        <v>642</v>
      </c>
      <c r="K271" s="22">
        <v>4</v>
      </c>
      <c r="L271" s="39">
        <v>0</v>
      </c>
      <c r="M271" s="39">
        <v>0</v>
      </c>
      <c r="N271" s="26">
        <v>0</v>
      </c>
      <c r="O271" s="27">
        <v>0</v>
      </c>
      <c r="P271" s="27">
        <v>0</v>
      </c>
      <c r="Q271" s="27">
        <v>0</v>
      </c>
      <c r="R271" s="27">
        <v>0</v>
      </c>
      <c r="S271" s="25">
        <v>0</v>
      </c>
      <c r="T271" s="25">
        <v>0</v>
      </c>
      <c r="U271" s="25">
        <v>0</v>
      </c>
    </row>
    <row r="272" spans="2:21" s="28" customFormat="1" x14ac:dyDescent="0.25">
      <c r="B272" s="22">
        <v>246</v>
      </c>
      <c r="C272" s="23" t="s">
        <v>510</v>
      </c>
      <c r="D272" s="23" t="s">
        <v>540</v>
      </c>
      <c r="E272" s="23" t="s">
        <v>546</v>
      </c>
      <c r="F272" s="23" t="s">
        <v>394</v>
      </c>
      <c r="G272" s="24" t="s">
        <v>675</v>
      </c>
      <c r="H272" s="23" t="s">
        <v>255</v>
      </c>
      <c r="I272" s="22" t="s">
        <v>12</v>
      </c>
      <c r="J272" s="22" t="s">
        <v>642</v>
      </c>
      <c r="K272" s="22">
        <v>1</v>
      </c>
      <c r="L272" s="39">
        <v>1</v>
      </c>
      <c r="M272" s="39">
        <v>0</v>
      </c>
      <c r="N272" s="26">
        <v>0</v>
      </c>
      <c r="O272" s="27">
        <v>60332800</v>
      </c>
      <c r="P272" s="27">
        <v>0</v>
      </c>
      <c r="Q272" s="27">
        <v>0</v>
      </c>
      <c r="R272" s="27">
        <v>0</v>
      </c>
      <c r="S272" s="25">
        <v>0</v>
      </c>
      <c r="T272" s="25">
        <v>0</v>
      </c>
      <c r="U272" s="25">
        <v>0</v>
      </c>
    </row>
    <row r="273" spans="2:21" s="28" customFormat="1" x14ac:dyDescent="0.25">
      <c r="B273" s="22">
        <v>247</v>
      </c>
      <c r="C273" s="23" t="s">
        <v>510</v>
      </c>
      <c r="D273" s="23" t="s">
        <v>540</v>
      </c>
      <c r="E273" s="23" t="s">
        <v>546</v>
      </c>
      <c r="F273" s="23" t="s">
        <v>547</v>
      </c>
      <c r="G273" s="24" t="s">
        <v>673</v>
      </c>
      <c r="H273" s="23" t="s">
        <v>256</v>
      </c>
      <c r="I273" s="22" t="s">
        <v>614</v>
      </c>
      <c r="J273" s="22" t="s">
        <v>642</v>
      </c>
      <c r="K273" s="22">
        <v>1</v>
      </c>
      <c r="L273" s="39">
        <v>0</v>
      </c>
      <c r="M273" s="39">
        <v>0</v>
      </c>
      <c r="N273" s="26">
        <v>0</v>
      </c>
      <c r="O273" s="27">
        <v>120408622</v>
      </c>
      <c r="P273" s="27">
        <v>0</v>
      </c>
      <c r="Q273" s="27">
        <v>0</v>
      </c>
      <c r="R273" s="27">
        <v>0</v>
      </c>
      <c r="S273" s="25">
        <v>0</v>
      </c>
      <c r="T273" s="25">
        <v>0</v>
      </c>
      <c r="U273" s="25">
        <v>0</v>
      </c>
    </row>
    <row r="274" spans="2:21" s="28" customFormat="1" x14ac:dyDescent="0.25">
      <c r="B274" s="22">
        <v>248</v>
      </c>
      <c r="C274" s="23" t="s">
        <v>510</v>
      </c>
      <c r="D274" s="23" t="s">
        <v>540</v>
      </c>
      <c r="E274" s="23" t="s">
        <v>546</v>
      </c>
      <c r="F274" s="23" t="s">
        <v>548</v>
      </c>
      <c r="G274" s="24" t="s">
        <v>673</v>
      </c>
      <c r="H274" s="23" t="s">
        <v>257</v>
      </c>
      <c r="I274" s="22" t="s">
        <v>614</v>
      </c>
      <c r="J274" s="22" t="s">
        <v>642</v>
      </c>
      <c r="K274" s="22">
        <v>4</v>
      </c>
      <c r="L274" s="39">
        <v>1</v>
      </c>
      <c r="M274" s="39">
        <v>0</v>
      </c>
      <c r="N274" s="26">
        <v>0</v>
      </c>
      <c r="O274" s="27">
        <v>0</v>
      </c>
      <c r="P274" s="27">
        <v>0</v>
      </c>
      <c r="Q274" s="27">
        <v>0</v>
      </c>
      <c r="R274" s="27">
        <v>0</v>
      </c>
      <c r="S274" s="25">
        <v>0</v>
      </c>
      <c r="T274" s="25">
        <v>0</v>
      </c>
      <c r="U274" s="25">
        <v>0</v>
      </c>
    </row>
    <row r="275" spans="2:21" s="28" customFormat="1" x14ac:dyDescent="0.25">
      <c r="B275" s="22">
        <v>249</v>
      </c>
      <c r="C275" s="23" t="s">
        <v>510</v>
      </c>
      <c r="D275" s="23" t="s">
        <v>540</v>
      </c>
      <c r="E275" s="23" t="s">
        <v>546</v>
      </c>
      <c r="F275" s="23" t="s">
        <v>548</v>
      </c>
      <c r="G275" s="24" t="s">
        <v>673</v>
      </c>
      <c r="H275" s="23" t="s">
        <v>258</v>
      </c>
      <c r="I275" s="22" t="s">
        <v>614</v>
      </c>
      <c r="J275" s="22" t="s">
        <v>642</v>
      </c>
      <c r="K275" s="22">
        <v>4</v>
      </c>
      <c r="L275" s="39">
        <v>0</v>
      </c>
      <c r="M275" s="39">
        <v>0</v>
      </c>
      <c r="N275" s="26">
        <v>0</v>
      </c>
      <c r="O275" s="27">
        <v>0</v>
      </c>
      <c r="P275" s="27">
        <v>0</v>
      </c>
      <c r="Q275" s="27">
        <v>0</v>
      </c>
      <c r="R275" s="27">
        <v>0</v>
      </c>
      <c r="S275" s="25">
        <v>0</v>
      </c>
      <c r="T275" s="25">
        <v>0</v>
      </c>
      <c r="U275" s="25">
        <v>0</v>
      </c>
    </row>
    <row r="276" spans="2:21" s="28" customFormat="1" ht="14.25" customHeight="1" x14ac:dyDescent="0.25">
      <c r="B276" s="22">
        <v>250</v>
      </c>
      <c r="C276" s="23" t="s">
        <v>510</v>
      </c>
      <c r="D276" s="23" t="s">
        <v>540</v>
      </c>
      <c r="E276" s="23" t="s">
        <v>546</v>
      </c>
      <c r="F276" s="23" t="s">
        <v>455</v>
      </c>
      <c r="G276" s="24" t="s">
        <v>673</v>
      </c>
      <c r="H276" s="23" t="s">
        <v>259</v>
      </c>
      <c r="I276" s="22" t="s">
        <v>12</v>
      </c>
      <c r="J276" s="22" t="s">
        <v>642</v>
      </c>
      <c r="K276" s="22">
        <v>1</v>
      </c>
      <c r="L276" s="39">
        <v>1</v>
      </c>
      <c r="M276" s="39">
        <v>0</v>
      </c>
      <c r="N276" s="26">
        <v>0</v>
      </c>
      <c r="O276" s="27">
        <v>0</v>
      </c>
      <c r="P276" s="27">
        <v>0</v>
      </c>
      <c r="Q276" s="27">
        <v>0</v>
      </c>
      <c r="R276" s="27">
        <v>0</v>
      </c>
      <c r="S276" s="25">
        <v>0</v>
      </c>
      <c r="T276" s="25">
        <v>0</v>
      </c>
      <c r="U276" s="25">
        <v>0</v>
      </c>
    </row>
    <row r="277" spans="2:21" s="28" customFormat="1" x14ac:dyDescent="0.25">
      <c r="B277" s="22">
        <v>251</v>
      </c>
      <c r="C277" s="23" t="s">
        <v>510</v>
      </c>
      <c r="D277" s="23" t="s">
        <v>540</v>
      </c>
      <c r="E277" s="23" t="s">
        <v>546</v>
      </c>
      <c r="F277" s="23" t="s">
        <v>549</v>
      </c>
      <c r="G277" s="24" t="s">
        <v>673</v>
      </c>
      <c r="H277" s="23" t="s">
        <v>260</v>
      </c>
      <c r="I277" s="22" t="s">
        <v>12</v>
      </c>
      <c r="J277" s="22" t="s">
        <v>642</v>
      </c>
      <c r="K277" s="22">
        <v>4</v>
      </c>
      <c r="L277" s="39">
        <v>4</v>
      </c>
      <c r="M277" s="39">
        <v>0</v>
      </c>
      <c r="N277" s="26">
        <v>0</v>
      </c>
      <c r="O277" s="27">
        <v>98415825</v>
      </c>
      <c r="P277" s="27">
        <v>0</v>
      </c>
      <c r="Q277" s="27">
        <v>0</v>
      </c>
      <c r="R277" s="27">
        <v>0</v>
      </c>
      <c r="S277" s="25">
        <v>0</v>
      </c>
      <c r="T277" s="25">
        <v>0</v>
      </c>
      <c r="U277" s="25">
        <v>0</v>
      </c>
    </row>
    <row r="278" spans="2:21" s="28" customFormat="1" x14ac:dyDescent="0.25">
      <c r="B278" s="22">
        <v>252</v>
      </c>
      <c r="C278" s="23" t="s">
        <v>510</v>
      </c>
      <c r="D278" s="23" t="s">
        <v>550</v>
      </c>
      <c r="E278" s="23" t="s">
        <v>551</v>
      </c>
      <c r="F278" s="23" t="s">
        <v>552</v>
      </c>
      <c r="G278" s="24" t="s">
        <v>348</v>
      </c>
      <c r="H278" s="23" t="s">
        <v>261</v>
      </c>
      <c r="I278" s="22" t="s">
        <v>614</v>
      </c>
      <c r="J278" s="22" t="s">
        <v>642</v>
      </c>
      <c r="K278" s="22">
        <v>1</v>
      </c>
      <c r="L278" s="39">
        <v>31</v>
      </c>
      <c r="M278" s="39">
        <v>0</v>
      </c>
      <c r="N278" s="26">
        <v>0</v>
      </c>
      <c r="O278" s="27">
        <v>49500000</v>
      </c>
      <c r="P278" s="27">
        <v>30666667</v>
      </c>
      <c r="Q278" s="27">
        <v>4000000</v>
      </c>
      <c r="R278" s="27">
        <v>4000000</v>
      </c>
      <c r="S278" s="25">
        <v>0.71484072261072262</v>
      </c>
      <c r="T278" s="25">
        <v>9.3240093240093247E-2</v>
      </c>
      <c r="U278" s="25">
        <v>9.3240093240093247E-2</v>
      </c>
    </row>
    <row r="279" spans="2:21" s="28" customFormat="1" x14ac:dyDescent="0.25">
      <c r="B279" s="22">
        <v>253</v>
      </c>
      <c r="C279" s="23" t="s">
        <v>510</v>
      </c>
      <c r="D279" s="23" t="s">
        <v>550</v>
      </c>
      <c r="E279" s="23" t="s">
        <v>553</v>
      </c>
      <c r="F279" s="23" t="s">
        <v>554</v>
      </c>
      <c r="G279" s="24" t="s">
        <v>348</v>
      </c>
      <c r="H279" s="23" t="s">
        <v>262</v>
      </c>
      <c r="I279" s="22" t="s">
        <v>614</v>
      </c>
      <c r="J279" s="22" t="s">
        <v>648</v>
      </c>
      <c r="K279" s="22">
        <v>13</v>
      </c>
      <c r="L279" s="39">
        <v>100</v>
      </c>
      <c r="M279" s="39">
        <v>0</v>
      </c>
      <c r="N279" s="26">
        <v>0</v>
      </c>
      <c r="O279" s="27">
        <v>6836956315</v>
      </c>
      <c r="P279" s="27">
        <v>0</v>
      </c>
      <c r="Q279" s="27">
        <v>0</v>
      </c>
      <c r="R279" s="27">
        <v>0</v>
      </c>
      <c r="S279" s="25">
        <v>0</v>
      </c>
      <c r="T279" s="25">
        <v>0</v>
      </c>
      <c r="U279" s="25">
        <v>0</v>
      </c>
    </row>
    <row r="280" spans="2:21" s="28" customFormat="1" x14ac:dyDescent="0.25">
      <c r="B280" s="22">
        <v>254</v>
      </c>
      <c r="C280" s="23" t="s">
        <v>510</v>
      </c>
      <c r="D280" s="23" t="s">
        <v>550</v>
      </c>
      <c r="E280" s="23" t="s">
        <v>553</v>
      </c>
      <c r="F280" s="23" t="s">
        <v>554</v>
      </c>
      <c r="G280" s="24" t="s">
        <v>348</v>
      </c>
      <c r="H280" s="23" t="s">
        <v>263</v>
      </c>
      <c r="I280" s="22" t="s">
        <v>614</v>
      </c>
      <c r="J280" s="22" t="s">
        <v>648</v>
      </c>
      <c r="K280" s="22">
        <v>30</v>
      </c>
      <c r="L280" s="39">
        <v>11.690000000000001</v>
      </c>
      <c r="M280" s="39">
        <v>0</v>
      </c>
      <c r="N280" s="26">
        <v>0</v>
      </c>
      <c r="O280" s="27">
        <v>470000000</v>
      </c>
      <c r="P280" s="27">
        <v>0</v>
      </c>
      <c r="Q280" s="27">
        <v>0</v>
      </c>
      <c r="R280" s="27">
        <v>0</v>
      </c>
      <c r="S280" s="25">
        <v>0</v>
      </c>
      <c r="T280" s="25">
        <v>0</v>
      </c>
      <c r="U280" s="25">
        <v>0</v>
      </c>
    </row>
    <row r="281" spans="2:21" s="28" customFormat="1" x14ac:dyDescent="0.25">
      <c r="B281" s="22">
        <v>255</v>
      </c>
      <c r="C281" s="23" t="s">
        <v>510</v>
      </c>
      <c r="D281" s="23" t="s">
        <v>550</v>
      </c>
      <c r="E281" s="23" t="s">
        <v>553</v>
      </c>
      <c r="F281" s="23" t="s">
        <v>554</v>
      </c>
      <c r="G281" s="24" t="s">
        <v>348</v>
      </c>
      <c r="H281" s="23" t="s">
        <v>264</v>
      </c>
      <c r="I281" s="22" t="s">
        <v>614</v>
      </c>
      <c r="J281" s="22" t="s">
        <v>648</v>
      </c>
      <c r="K281" s="22">
        <v>40</v>
      </c>
      <c r="L281" s="39">
        <v>0</v>
      </c>
      <c r="M281" s="39">
        <v>0</v>
      </c>
      <c r="N281" s="26">
        <v>0</v>
      </c>
      <c r="O281" s="27">
        <v>0</v>
      </c>
      <c r="P281" s="27">
        <v>0</v>
      </c>
      <c r="Q281" s="27">
        <v>0</v>
      </c>
      <c r="R281" s="27">
        <v>0</v>
      </c>
      <c r="S281" s="25">
        <v>0</v>
      </c>
      <c r="T281" s="25">
        <v>0</v>
      </c>
      <c r="U281" s="25">
        <v>0</v>
      </c>
    </row>
    <row r="282" spans="2:21" s="28" customFormat="1" x14ac:dyDescent="0.25">
      <c r="B282" s="22">
        <v>256</v>
      </c>
      <c r="C282" s="23" t="s">
        <v>510</v>
      </c>
      <c r="D282" s="23" t="s">
        <v>550</v>
      </c>
      <c r="E282" s="23" t="s">
        <v>553</v>
      </c>
      <c r="F282" s="23" t="s">
        <v>555</v>
      </c>
      <c r="G282" s="24" t="s">
        <v>348</v>
      </c>
      <c r="H282" s="23" t="s">
        <v>265</v>
      </c>
      <c r="I282" s="22" t="s">
        <v>614</v>
      </c>
      <c r="J282" s="22" t="s">
        <v>648</v>
      </c>
      <c r="K282" s="22">
        <v>30</v>
      </c>
      <c r="L282" s="39">
        <v>0</v>
      </c>
      <c r="M282" s="39">
        <v>2</v>
      </c>
      <c r="N282" s="26">
        <v>0</v>
      </c>
      <c r="O282" s="27">
        <v>66000000</v>
      </c>
      <c r="P282" s="27">
        <v>55000000</v>
      </c>
      <c r="Q282" s="27">
        <v>8200000</v>
      </c>
      <c r="R282" s="27">
        <v>8200000</v>
      </c>
      <c r="S282" s="25">
        <v>1.9500780031201248</v>
      </c>
      <c r="T282" s="25">
        <v>0.29073890228336408</v>
      </c>
      <c r="U282" s="25">
        <v>0.29073890228336408</v>
      </c>
    </row>
    <row r="283" spans="2:21" s="28" customFormat="1" x14ac:dyDescent="0.25">
      <c r="B283" s="22">
        <v>257</v>
      </c>
      <c r="C283" s="23" t="s">
        <v>510</v>
      </c>
      <c r="D283" s="23" t="s">
        <v>550</v>
      </c>
      <c r="E283" s="23" t="s">
        <v>553</v>
      </c>
      <c r="F283" s="23" t="s">
        <v>555</v>
      </c>
      <c r="G283" s="24" t="s">
        <v>348</v>
      </c>
      <c r="H283" s="23" t="s">
        <v>266</v>
      </c>
      <c r="I283" s="22" t="s">
        <v>614</v>
      </c>
      <c r="J283" s="22" t="s">
        <v>648</v>
      </c>
      <c r="K283" s="22">
        <v>30</v>
      </c>
      <c r="L283" s="39">
        <v>16.619999999999997</v>
      </c>
      <c r="M283" s="39">
        <v>0.03</v>
      </c>
      <c r="N283" s="26">
        <v>1.805054151624549E-3</v>
      </c>
      <c r="O283" s="27">
        <v>50000000</v>
      </c>
      <c r="P283" s="27">
        <v>0</v>
      </c>
      <c r="Q283" s="27">
        <v>0</v>
      </c>
      <c r="R283" s="27">
        <v>0</v>
      </c>
      <c r="S283" s="25">
        <v>0</v>
      </c>
      <c r="T283" s="25">
        <v>0</v>
      </c>
      <c r="U283" s="25">
        <v>0</v>
      </c>
    </row>
    <row r="284" spans="2:21" s="28" customFormat="1" x14ac:dyDescent="0.25">
      <c r="B284" s="22">
        <v>258</v>
      </c>
      <c r="C284" s="23" t="s">
        <v>510</v>
      </c>
      <c r="D284" s="23" t="s">
        <v>550</v>
      </c>
      <c r="E284" s="23" t="s">
        <v>553</v>
      </c>
      <c r="F284" s="23" t="s">
        <v>555</v>
      </c>
      <c r="G284" s="24" t="s">
        <v>348</v>
      </c>
      <c r="H284" s="23" t="s">
        <v>267</v>
      </c>
      <c r="I284" s="22" t="s">
        <v>614</v>
      </c>
      <c r="J284" s="22" t="s">
        <v>642</v>
      </c>
      <c r="K284" s="22">
        <v>30000</v>
      </c>
      <c r="L284" s="39">
        <v>18016</v>
      </c>
      <c r="M284" s="39">
        <v>0</v>
      </c>
      <c r="N284" s="26">
        <v>0</v>
      </c>
      <c r="O284" s="27">
        <v>0</v>
      </c>
      <c r="P284" s="27">
        <v>0</v>
      </c>
      <c r="Q284" s="27">
        <v>0</v>
      </c>
      <c r="R284" s="27">
        <v>0</v>
      </c>
      <c r="S284" s="25">
        <v>0</v>
      </c>
      <c r="T284" s="25">
        <v>0</v>
      </c>
      <c r="U284" s="25">
        <v>0</v>
      </c>
    </row>
    <row r="285" spans="2:21" s="28" customFormat="1" x14ac:dyDescent="0.25">
      <c r="B285" s="22">
        <v>259</v>
      </c>
      <c r="C285" s="23" t="s">
        <v>510</v>
      </c>
      <c r="D285" s="23" t="s">
        <v>550</v>
      </c>
      <c r="E285" s="23" t="s">
        <v>553</v>
      </c>
      <c r="F285" s="23" t="s">
        <v>556</v>
      </c>
      <c r="G285" s="24" t="s">
        <v>348</v>
      </c>
      <c r="H285" s="23" t="s">
        <v>268</v>
      </c>
      <c r="I285" s="22" t="s">
        <v>614</v>
      </c>
      <c r="J285" s="22" t="s">
        <v>642</v>
      </c>
      <c r="K285" s="22">
        <v>1</v>
      </c>
      <c r="L285" s="39">
        <v>0</v>
      </c>
      <c r="M285" s="39">
        <v>0</v>
      </c>
      <c r="N285" s="26">
        <v>0</v>
      </c>
      <c r="O285" s="27">
        <v>0</v>
      </c>
      <c r="P285" s="27">
        <v>0</v>
      </c>
      <c r="Q285" s="27">
        <v>0</v>
      </c>
      <c r="R285" s="27">
        <v>0</v>
      </c>
      <c r="S285" s="25">
        <v>0</v>
      </c>
      <c r="T285" s="25">
        <v>0</v>
      </c>
      <c r="U285" s="25">
        <v>0</v>
      </c>
    </row>
    <row r="286" spans="2:21" s="28" customFormat="1" x14ac:dyDescent="0.25">
      <c r="B286" s="22">
        <v>260</v>
      </c>
      <c r="C286" s="23" t="s">
        <v>510</v>
      </c>
      <c r="D286" s="23" t="s">
        <v>550</v>
      </c>
      <c r="E286" s="23" t="s">
        <v>553</v>
      </c>
      <c r="F286" s="23" t="s">
        <v>557</v>
      </c>
      <c r="G286" s="24" t="s">
        <v>348</v>
      </c>
      <c r="H286" s="23" t="s">
        <v>269</v>
      </c>
      <c r="I286" s="22" t="s">
        <v>12</v>
      </c>
      <c r="J286" s="22" t="s">
        <v>642</v>
      </c>
      <c r="K286" s="22">
        <v>12</v>
      </c>
      <c r="L286" s="39">
        <v>12</v>
      </c>
      <c r="M286" s="39">
        <v>0.25</v>
      </c>
      <c r="N286" s="26">
        <v>2.0833333333333332E-2</v>
      </c>
      <c r="O286" s="27">
        <v>3593044440</v>
      </c>
      <c r="P286" s="27">
        <v>35890488</v>
      </c>
      <c r="Q286" s="27">
        <v>6465311</v>
      </c>
      <c r="R286" s="27">
        <v>6465311</v>
      </c>
      <c r="S286" s="25">
        <v>8.6966360378239217E-3</v>
      </c>
      <c r="T286" s="25">
        <v>1.5666116503720822E-3</v>
      </c>
      <c r="U286" s="25">
        <v>1.5666116503720822E-3</v>
      </c>
    </row>
    <row r="287" spans="2:21" s="28" customFormat="1" x14ac:dyDescent="0.25">
      <c r="B287" s="22">
        <v>261</v>
      </c>
      <c r="C287" s="23" t="s">
        <v>510</v>
      </c>
      <c r="D287" s="23" t="s">
        <v>550</v>
      </c>
      <c r="E287" s="23" t="s">
        <v>558</v>
      </c>
      <c r="F287" s="23" t="s">
        <v>559</v>
      </c>
      <c r="G287" s="24" t="s">
        <v>348</v>
      </c>
      <c r="H287" s="23" t="s">
        <v>270</v>
      </c>
      <c r="I287" s="22" t="s">
        <v>614</v>
      </c>
      <c r="J287" s="22" t="s">
        <v>642</v>
      </c>
      <c r="K287" s="22">
        <v>40</v>
      </c>
      <c r="L287" s="39">
        <v>500</v>
      </c>
      <c r="M287" s="39">
        <v>0</v>
      </c>
      <c r="N287" s="26">
        <v>0</v>
      </c>
      <c r="O287" s="27">
        <v>0</v>
      </c>
      <c r="P287" s="27">
        <v>0</v>
      </c>
      <c r="Q287" s="27">
        <v>0</v>
      </c>
      <c r="R287" s="27">
        <v>0</v>
      </c>
      <c r="S287" s="25">
        <v>0</v>
      </c>
      <c r="T287" s="25">
        <v>0</v>
      </c>
      <c r="U287" s="25">
        <v>0</v>
      </c>
    </row>
    <row r="288" spans="2:21" s="28" customFormat="1" x14ac:dyDescent="0.25">
      <c r="B288" s="22">
        <v>262</v>
      </c>
      <c r="C288" s="23" t="s">
        <v>510</v>
      </c>
      <c r="D288" s="23" t="s">
        <v>550</v>
      </c>
      <c r="E288" s="23" t="s">
        <v>558</v>
      </c>
      <c r="F288" s="23" t="s">
        <v>560</v>
      </c>
      <c r="G288" s="24" t="s">
        <v>348</v>
      </c>
      <c r="H288" s="23" t="s">
        <v>271</v>
      </c>
      <c r="I288" s="22" t="s">
        <v>614</v>
      </c>
      <c r="J288" s="22" t="s">
        <v>642</v>
      </c>
      <c r="K288" s="22">
        <v>4</v>
      </c>
      <c r="L288" s="39">
        <v>2</v>
      </c>
      <c r="M288" s="39">
        <v>2.5000000000000001E-2</v>
      </c>
      <c r="N288" s="26">
        <v>1.2500000000000001E-2</v>
      </c>
      <c r="O288" s="27">
        <v>33000000</v>
      </c>
      <c r="P288" s="27">
        <v>32000000</v>
      </c>
      <c r="Q288" s="27">
        <v>8000000</v>
      </c>
      <c r="R288" s="27">
        <v>8000000</v>
      </c>
      <c r="S288" s="25">
        <v>0</v>
      </c>
      <c r="T288" s="25">
        <v>0</v>
      </c>
      <c r="U288" s="25">
        <v>0</v>
      </c>
    </row>
    <row r="289" spans="2:21" s="28" customFormat="1" x14ac:dyDescent="0.25">
      <c r="B289" s="22">
        <v>263</v>
      </c>
      <c r="C289" s="23" t="s">
        <v>510</v>
      </c>
      <c r="D289" s="23" t="s">
        <v>550</v>
      </c>
      <c r="E289" s="23" t="s">
        <v>558</v>
      </c>
      <c r="F289" s="23" t="s">
        <v>560</v>
      </c>
      <c r="G289" s="24" t="s">
        <v>348</v>
      </c>
      <c r="H289" s="23" t="s">
        <v>272</v>
      </c>
      <c r="I289" s="22" t="s">
        <v>614</v>
      </c>
      <c r="J289" s="22" t="s">
        <v>642</v>
      </c>
      <c r="K289" s="22">
        <v>2</v>
      </c>
      <c r="L289" s="39">
        <v>0</v>
      </c>
      <c r="M289" s="39">
        <v>2.5000000000000001E-2</v>
      </c>
      <c r="N289" s="26">
        <v>0</v>
      </c>
      <c r="O289" s="27">
        <v>0</v>
      </c>
      <c r="P289" s="27">
        <v>0</v>
      </c>
      <c r="Q289" s="27">
        <v>0</v>
      </c>
      <c r="R289" s="27">
        <v>0</v>
      </c>
      <c r="S289" s="25">
        <v>0</v>
      </c>
      <c r="T289" s="25">
        <v>0</v>
      </c>
      <c r="U289" s="25">
        <v>0</v>
      </c>
    </row>
    <row r="290" spans="2:21" s="28" customFormat="1" x14ac:dyDescent="0.25">
      <c r="B290" s="22">
        <v>264</v>
      </c>
      <c r="C290" s="23" t="s">
        <v>510</v>
      </c>
      <c r="D290" s="23" t="s">
        <v>550</v>
      </c>
      <c r="E290" s="23" t="s">
        <v>558</v>
      </c>
      <c r="F290" s="23" t="s">
        <v>560</v>
      </c>
      <c r="G290" s="24" t="s">
        <v>348</v>
      </c>
      <c r="H290" s="23" t="s">
        <v>273</v>
      </c>
      <c r="I290" s="22" t="s">
        <v>614</v>
      </c>
      <c r="J290" s="22" t="s">
        <v>642</v>
      </c>
      <c r="K290" s="22">
        <v>30</v>
      </c>
      <c r="L290" s="39">
        <v>0</v>
      </c>
      <c r="M290" s="39">
        <v>0.02</v>
      </c>
      <c r="N290" s="26">
        <v>0</v>
      </c>
      <c r="O290" s="27">
        <v>0</v>
      </c>
      <c r="P290" s="27">
        <v>0</v>
      </c>
      <c r="Q290" s="27">
        <v>0</v>
      </c>
      <c r="R290" s="27">
        <v>0</v>
      </c>
      <c r="S290" s="25">
        <v>0</v>
      </c>
      <c r="T290" s="25">
        <v>0</v>
      </c>
      <c r="U290" s="25">
        <v>0</v>
      </c>
    </row>
    <row r="291" spans="2:21" s="28" customFormat="1" x14ac:dyDescent="0.25">
      <c r="B291" s="22">
        <v>265</v>
      </c>
      <c r="C291" s="23" t="s">
        <v>510</v>
      </c>
      <c r="D291" s="23" t="s">
        <v>550</v>
      </c>
      <c r="E291" s="23" t="s">
        <v>561</v>
      </c>
      <c r="F291" s="23" t="s">
        <v>562</v>
      </c>
      <c r="G291" s="24" t="s">
        <v>348</v>
      </c>
      <c r="H291" s="23" t="s">
        <v>274</v>
      </c>
      <c r="I291" s="22" t="s">
        <v>614</v>
      </c>
      <c r="J291" s="22" t="s">
        <v>642</v>
      </c>
      <c r="K291" s="22">
        <v>48</v>
      </c>
      <c r="L291" s="39">
        <v>9</v>
      </c>
      <c r="M291" s="39">
        <v>2</v>
      </c>
      <c r="N291" s="26">
        <v>0.22222222222222221</v>
      </c>
      <c r="O291" s="27">
        <v>0</v>
      </c>
      <c r="P291" s="27">
        <v>0</v>
      </c>
      <c r="Q291" s="27">
        <v>0</v>
      </c>
      <c r="R291" s="27">
        <v>0</v>
      </c>
      <c r="S291" s="25">
        <v>0</v>
      </c>
      <c r="T291" s="25">
        <v>0</v>
      </c>
      <c r="U291" s="25">
        <v>0</v>
      </c>
    </row>
    <row r="292" spans="2:21" s="28" customFormat="1" x14ac:dyDescent="0.25">
      <c r="B292" s="22">
        <v>266</v>
      </c>
      <c r="C292" s="23" t="s">
        <v>510</v>
      </c>
      <c r="D292" s="23" t="s">
        <v>550</v>
      </c>
      <c r="E292" s="23" t="s">
        <v>561</v>
      </c>
      <c r="F292" s="23" t="s">
        <v>562</v>
      </c>
      <c r="G292" s="24" t="s">
        <v>348</v>
      </c>
      <c r="H292" s="23" t="s">
        <v>275</v>
      </c>
      <c r="I292" s="22" t="s">
        <v>12</v>
      </c>
      <c r="J292" s="22" t="s">
        <v>642</v>
      </c>
      <c r="K292" s="22">
        <v>1</v>
      </c>
      <c r="L292" s="39">
        <v>1</v>
      </c>
      <c r="M292" s="39">
        <v>0</v>
      </c>
      <c r="N292" s="26">
        <v>0</v>
      </c>
      <c r="O292" s="27">
        <v>0</v>
      </c>
      <c r="P292" s="27">
        <v>0</v>
      </c>
      <c r="Q292" s="27">
        <v>0</v>
      </c>
      <c r="R292" s="27">
        <v>0</v>
      </c>
      <c r="S292" s="25">
        <v>0</v>
      </c>
      <c r="T292" s="25">
        <v>0</v>
      </c>
      <c r="U292" s="25">
        <v>0</v>
      </c>
    </row>
    <row r="293" spans="2:21" s="28" customFormat="1" x14ac:dyDescent="0.25">
      <c r="B293" s="22">
        <v>267</v>
      </c>
      <c r="C293" s="23" t="s">
        <v>510</v>
      </c>
      <c r="D293" s="23" t="s">
        <v>550</v>
      </c>
      <c r="E293" s="23" t="s">
        <v>561</v>
      </c>
      <c r="F293" s="23" t="s">
        <v>562</v>
      </c>
      <c r="G293" s="24" t="s">
        <v>348</v>
      </c>
      <c r="H293" s="23" t="s">
        <v>276</v>
      </c>
      <c r="I293" s="22" t="s">
        <v>614</v>
      </c>
      <c r="J293" s="22" t="s">
        <v>642</v>
      </c>
      <c r="K293" s="22">
        <v>12</v>
      </c>
      <c r="L293" s="39">
        <v>3</v>
      </c>
      <c r="M293" s="39">
        <v>0</v>
      </c>
      <c r="N293" s="26">
        <v>0</v>
      </c>
      <c r="O293" s="27">
        <v>0</v>
      </c>
      <c r="P293" s="27">
        <v>0</v>
      </c>
      <c r="Q293" s="27">
        <v>0</v>
      </c>
      <c r="R293" s="27">
        <v>0</v>
      </c>
      <c r="S293" s="25">
        <v>0</v>
      </c>
      <c r="T293" s="25">
        <v>0</v>
      </c>
      <c r="U293" s="25">
        <v>0</v>
      </c>
    </row>
    <row r="294" spans="2:21" s="28" customFormat="1" x14ac:dyDescent="0.25">
      <c r="B294" s="22">
        <v>268</v>
      </c>
      <c r="C294" s="23" t="s">
        <v>510</v>
      </c>
      <c r="D294" s="23" t="s">
        <v>550</v>
      </c>
      <c r="E294" s="23" t="s">
        <v>561</v>
      </c>
      <c r="F294" s="23" t="s">
        <v>563</v>
      </c>
      <c r="G294" s="24" t="s">
        <v>348</v>
      </c>
      <c r="H294" s="23" t="s">
        <v>277</v>
      </c>
      <c r="I294" s="22" t="s">
        <v>614</v>
      </c>
      <c r="J294" s="22" t="s">
        <v>642</v>
      </c>
      <c r="K294" s="22">
        <v>16000</v>
      </c>
      <c r="L294" s="39">
        <v>0</v>
      </c>
      <c r="M294" s="39">
        <v>100</v>
      </c>
      <c r="N294" s="26">
        <v>0</v>
      </c>
      <c r="O294" s="27">
        <v>77500000</v>
      </c>
      <c r="P294" s="27">
        <v>7437000</v>
      </c>
      <c r="Q294" s="27">
        <v>2479000</v>
      </c>
      <c r="R294" s="27">
        <v>2479000</v>
      </c>
      <c r="S294" s="25">
        <v>0.3023972084309659</v>
      </c>
      <c r="T294" s="25">
        <v>0.10079906947698863</v>
      </c>
      <c r="U294" s="25">
        <v>0.10079906947698863</v>
      </c>
    </row>
    <row r="295" spans="2:21" s="28" customFormat="1" x14ac:dyDescent="0.25">
      <c r="B295" s="22">
        <v>269</v>
      </c>
      <c r="C295" s="23" t="s">
        <v>510</v>
      </c>
      <c r="D295" s="23" t="s">
        <v>564</v>
      </c>
      <c r="E295" s="23" t="s">
        <v>565</v>
      </c>
      <c r="F295" s="23" t="s">
        <v>566</v>
      </c>
      <c r="G295" s="24" t="s">
        <v>625</v>
      </c>
      <c r="H295" s="23" t="s">
        <v>278</v>
      </c>
      <c r="I295" s="22" t="s">
        <v>12</v>
      </c>
      <c r="J295" s="22" t="s">
        <v>642</v>
      </c>
      <c r="K295" s="22">
        <v>1</v>
      </c>
      <c r="L295" s="39">
        <v>1</v>
      </c>
      <c r="M295" s="39">
        <v>0</v>
      </c>
      <c r="N295" s="26">
        <v>0</v>
      </c>
      <c r="O295" s="27">
        <v>15500000</v>
      </c>
      <c r="P295" s="27">
        <v>0</v>
      </c>
      <c r="Q295" s="27">
        <v>0</v>
      </c>
      <c r="R295" s="27">
        <v>0</v>
      </c>
      <c r="S295" s="25">
        <v>0</v>
      </c>
      <c r="T295" s="25">
        <v>0</v>
      </c>
      <c r="U295" s="25">
        <v>0</v>
      </c>
    </row>
    <row r="296" spans="2:21" s="28" customFormat="1" x14ac:dyDescent="0.25">
      <c r="B296" s="22">
        <v>270</v>
      </c>
      <c r="C296" s="23" t="s">
        <v>510</v>
      </c>
      <c r="D296" s="23" t="s">
        <v>564</v>
      </c>
      <c r="E296" s="23" t="s">
        <v>565</v>
      </c>
      <c r="F296" s="23" t="s">
        <v>567</v>
      </c>
      <c r="G296" s="24" t="s">
        <v>625</v>
      </c>
      <c r="H296" s="23" t="s">
        <v>279</v>
      </c>
      <c r="I296" s="22" t="s">
        <v>12</v>
      </c>
      <c r="J296" s="22" t="s">
        <v>642</v>
      </c>
      <c r="K296" s="22">
        <v>2</v>
      </c>
      <c r="L296" s="39">
        <v>2</v>
      </c>
      <c r="M296" s="39">
        <v>1</v>
      </c>
      <c r="N296" s="26">
        <v>0.25</v>
      </c>
      <c r="O296" s="27">
        <v>30000000</v>
      </c>
      <c r="P296" s="27">
        <v>17372747</v>
      </c>
      <c r="Q296" s="27">
        <v>17372747</v>
      </c>
      <c r="R296" s="27">
        <v>17372747</v>
      </c>
      <c r="S296" s="25">
        <v>2.1585656220090672</v>
      </c>
      <c r="T296" s="25">
        <v>2.1585656220090672</v>
      </c>
      <c r="U296" s="25">
        <v>2.1585656220090672</v>
      </c>
    </row>
    <row r="297" spans="2:21" s="28" customFormat="1" x14ac:dyDescent="0.25">
      <c r="B297" s="22">
        <v>271</v>
      </c>
      <c r="C297" s="23" t="s">
        <v>510</v>
      </c>
      <c r="D297" s="23" t="s">
        <v>564</v>
      </c>
      <c r="E297" s="23" t="s">
        <v>565</v>
      </c>
      <c r="F297" s="23" t="s">
        <v>568</v>
      </c>
      <c r="G297" s="24" t="s">
        <v>625</v>
      </c>
      <c r="H297" s="23" t="s">
        <v>280</v>
      </c>
      <c r="I297" s="22" t="s">
        <v>614</v>
      </c>
      <c r="J297" s="22" t="s">
        <v>642</v>
      </c>
      <c r="K297" s="22">
        <v>1</v>
      </c>
      <c r="L297" s="39">
        <v>0.5</v>
      </c>
      <c r="M297" s="39">
        <v>0</v>
      </c>
      <c r="N297" s="26">
        <v>0</v>
      </c>
      <c r="O297" s="27">
        <v>0</v>
      </c>
      <c r="P297" s="27">
        <v>0</v>
      </c>
      <c r="Q297" s="27">
        <v>0</v>
      </c>
      <c r="R297" s="27">
        <v>0</v>
      </c>
      <c r="S297" s="25">
        <v>0</v>
      </c>
      <c r="T297" s="25">
        <v>0</v>
      </c>
      <c r="U297" s="25">
        <v>0</v>
      </c>
    </row>
    <row r="298" spans="2:21" s="28" customFormat="1" x14ac:dyDescent="0.25">
      <c r="B298" s="22">
        <v>272</v>
      </c>
      <c r="C298" s="23" t="s">
        <v>510</v>
      </c>
      <c r="D298" s="23" t="s">
        <v>564</v>
      </c>
      <c r="E298" s="23" t="s">
        <v>565</v>
      </c>
      <c r="F298" s="23" t="s">
        <v>568</v>
      </c>
      <c r="G298" s="24" t="s">
        <v>625</v>
      </c>
      <c r="H298" s="23" t="s">
        <v>281</v>
      </c>
      <c r="I298" s="22" t="s">
        <v>614</v>
      </c>
      <c r="J298" s="22" t="s">
        <v>642</v>
      </c>
      <c r="K298" s="22">
        <v>3</v>
      </c>
      <c r="L298" s="39">
        <v>0</v>
      </c>
      <c r="M298" s="39">
        <v>0</v>
      </c>
      <c r="N298" s="26">
        <v>0</v>
      </c>
      <c r="O298" s="27">
        <v>169320836</v>
      </c>
      <c r="P298" s="27">
        <v>0</v>
      </c>
      <c r="Q298" s="27">
        <v>0</v>
      </c>
      <c r="R298" s="27">
        <v>0</v>
      </c>
      <c r="S298" s="25">
        <v>0</v>
      </c>
      <c r="T298" s="25">
        <v>0</v>
      </c>
      <c r="U298" s="25">
        <v>0</v>
      </c>
    </row>
    <row r="299" spans="2:21" s="28" customFormat="1" x14ac:dyDescent="0.25">
      <c r="B299" s="22">
        <v>273</v>
      </c>
      <c r="C299" s="23" t="s">
        <v>510</v>
      </c>
      <c r="D299" s="23" t="s">
        <v>564</v>
      </c>
      <c r="E299" s="23" t="s">
        <v>565</v>
      </c>
      <c r="F299" s="23" t="s">
        <v>569</v>
      </c>
      <c r="G299" s="24" t="s">
        <v>625</v>
      </c>
      <c r="H299" s="23" t="s">
        <v>282</v>
      </c>
      <c r="I299" s="22" t="s">
        <v>12</v>
      </c>
      <c r="J299" s="22" t="s">
        <v>642</v>
      </c>
      <c r="K299" s="22">
        <v>2</v>
      </c>
      <c r="L299" s="39">
        <v>3</v>
      </c>
      <c r="M299" s="39">
        <v>5</v>
      </c>
      <c r="N299" s="26">
        <v>0.25</v>
      </c>
      <c r="O299" s="27">
        <v>21673313</v>
      </c>
      <c r="P299" s="27">
        <v>3333313</v>
      </c>
      <c r="Q299" s="27">
        <v>3333313</v>
      </c>
      <c r="R299" s="27">
        <v>3333313</v>
      </c>
      <c r="S299" s="25">
        <v>0.17398157523879118</v>
      </c>
      <c r="T299" s="25">
        <v>0.17398157523879118</v>
      </c>
      <c r="U299" s="25">
        <v>0.17398157523879118</v>
      </c>
    </row>
    <row r="300" spans="2:21" s="28" customFormat="1" x14ac:dyDescent="0.25">
      <c r="B300" s="22">
        <v>274</v>
      </c>
      <c r="C300" s="23" t="s">
        <v>510</v>
      </c>
      <c r="D300" s="23" t="s">
        <v>564</v>
      </c>
      <c r="E300" s="23" t="s">
        <v>565</v>
      </c>
      <c r="F300" s="23" t="s">
        <v>569</v>
      </c>
      <c r="G300" s="24" t="s">
        <v>625</v>
      </c>
      <c r="H300" s="23" t="s">
        <v>283</v>
      </c>
      <c r="I300" s="22" t="s">
        <v>12</v>
      </c>
      <c r="J300" s="22" t="s">
        <v>642</v>
      </c>
      <c r="K300" s="22">
        <v>1000</v>
      </c>
      <c r="L300" s="39">
        <v>40000</v>
      </c>
      <c r="M300" s="39">
        <v>9957</v>
      </c>
      <c r="N300" s="26">
        <v>0.24892500000000001</v>
      </c>
      <c r="O300" s="27">
        <v>90839193</v>
      </c>
      <c r="P300" s="27">
        <v>22512297</v>
      </c>
      <c r="Q300" s="27">
        <v>22512297</v>
      </c>
      <c r="R300" s="27">
        <v>22512297</v>
      </c>
      <c r="S300" s="25">
        <v>0.27233825290637892</v>
      </c>
      <c r="T300" s="25">
        <v>0.27233825290637892</v>
      </c>
      <c r="U300" s="25">
        <v>0.27233825290637892</v>
      </c>
    </row>
    <row r="301" spans="2:21" s="28" customFormat="1" x14ac:dyDescent="0.25">
      <c r="B301" s="22">
        <v>275</v>
      </c>
      <c r="C301" s="23" t="s">
        <v>510</v>
      </c>
      <c r="D301" s="23" t="s">
        <v>564</v>
      </c>
      <c r="E301" s="23" t="s">
        <v>565</v>
      </c>
      <c r="F301" s="23" t="s">
        <v>570</v>
      </c>
      <c r="G301" s="24" t="s">
        <v>625</v>
      </c>
      <c r="H301" s="23" t="s">
        <v>284</v>
      </c>
      <c r="I301" s="22" t="s">
        <v>614</v>
      </c>
      <c r="J301" s="22" t="s">
        <v>642</v>
      </c>
      <c r="K301" s="22">
        <v>1</v>
      </c>
      <c r="L301" s="39">
        <v>0.87</v>
      </c>
      <c r="M301" s="39">
        <v>0</v>
      </c>
      <c r="N301" s="26">
        <v>0</v>
      </c>
      <c r="O301" s="27">
        <v>427772369</v>
      </c>
      <c r="P301" s="27">
        <v>0</v>
      </c>
      <c r="Q301" s="27">
        <v>0</v>
      </c>
      <c r="R301" s="27">
        <v>0</v>
      </c>
      <c r="S301" s="25">
        <v>0</v>
      </c>
      <c r="T301" s="25">
        <v>0</v>
      </c>
      <c r="U301" s="25">
        <v>0</v>
      </c>
    </row>
    <row r="302" spans="2:21" s="28" customFormat="1" x14ac:dyDescent="0.25">
      <c r="B302" s="22">
        <v>276</v>
      </c>
      <c r="C302" s="23" t="s">
        <v>510</v>
      </c>
      <c r="D302" s="23" t="s">
        <v>564</v>
      </c>
      <c r="E302" s="23" t="s">
        <v>565</v>
      </c>
      <c r="F302" s="23" t="s">
        <v>571</v>
      </c>
      <c r="G302" s="24" t="s">
        <v>625</v>
      </c>
      <c r="H302" s="23" t="s">
        <v>285</v>
      </c>
      <c r="I302" s="22" t="s">
        <v>614</v>
      </c>
      <c r="J302" s="22" t="s">
        <v>642</v>
      </c>
      <c r="K302" s="22">
        <v>1</v>
      </c>
      <c r="L302" s="39">
        <v>0</v>
      </c>
      <c r="M302" s="39">
        <v>0</v>
      </c>
      <c r="N302" s="26">
        <v>0</v>
      </c>
      <c r="O302" s="27">
        <v>0</v>
      </c>
      <c r="P302" s="27">
        <v>0</v>
      </c>
      <c r="Q302" s="27">
        <v>0</v>
      </c>
      <c r="R302" s="27">
        <v>0</v>
      </c>
      <c r="S302" s="25">
        <v>0</v>
      </c>
      <c r="T302" s="25">
        <v>0</v>
      </c>
      <c r="U302" s="25">
        <v>0</v>
      </c>
    </row>
    <row r="303" spans="2:21" s="28" customFormat="1" x14ac:dyDescent="0.25">
      <c r="B303" s="22">
        <v>277</v>
      </c>
      <c r="C303" s="23" t="s">
        <v>510</v>
      </c>
      <c r="D303" s="23" t="s">
        <v>564</v>
      </c>
      <c r="E303" s="23" t="s">
        <v>565</v>
      </c>
      <c r="F303" s="23" t="s">
        <v>568</v>
      </c>
      <c r="G303" s="24" t="s">
        <v>628</v>
      </c>
      <c r="H303" s="23" t="s">
        <v>286</v>
      </c>
      <c r="I303" s="22" t="s">
        <v>614</v>
      </c>
      <c r="J303" s="22" t="s">
        <v>642</v>
      </c>
      <c r="K303" s="22">
        <v>4</v>
      </c>
      <c r="L303" s="39">
        <v>1</v>
      </c>
      <c r="M303" s="39">
        <v>0</v>
      </c>
      <c r="N303" s="26">
        <v>0</v>
      </c>
      <c r="O303" s="27">
        <v>450000000</v>
      </c>
      <c r="P303" s="27">
        <v>0</v>
      </c>
      <c r="Q303" s="27">
        <v>0</v>
      </c>
      <c r="R303" s="27">
        <v>0</v>
      </c>
      <c r="S303" s="25">
        <v>0</v>
      </c>
      <c r="T303" s="25">
        <v>0</v>
      </c>
      <c r="U303" s="25">
        <v>0</v>
      </c>
    </row>
    <row r="304" spans="2:21" s="28" customFormat="1" x14ac:dyDescent="0.25">
      <c r="B304" s="22">
        <v>278</v>
      </c>
      <c r="C304" s="23" t="s">
        <v>510</v>
      </c>
      <c r="D304" s="23" t="s">
        <v>564</v>
      </c>
      <c r="E304" s="23" t="s">
        <v>565</v>
      </c>
      <c r="F304" s="23" t="s">
        <v>572</v>
      </c>
      <c r="G304" s="24" t="s">
        <v>628</v>
      </c>
      <c r="H304" s="23" t="s">
        <v>287</v>
      </c>
      <c r="I304" s="22" t="s">
        <v>614</v>
      </c>
      <c r="J304" s="22" t="s">
        <v>642</v>
      </c>
      <c r="K304" s="22">
        <v>462</v>
      </c>
      <c r="L304" s="39">
        <v>141</v>
      </c>
      <c r="M304" s="39">
        <v>0</v>
      </c>
      <c r="N304" s="26">
        <v>0</v>
      </c>
      <c r="O304" s="27">
        <v>117400000</v>
      </c>
      <c r="P304" s="27">
        <v>40726000</v>
      </c>
      <c r="Q304" s="27">
        <v>3479000</v>
      </c>
      <c r="R304" s="27">
        <v>3479000</v>
      </c>
      <c r="S304" s="25">
        <v>0.43045962128939175</v>
      </c>
      <c r="T304" s="25">
        <v>3.6771817081613561E-2</v>
      </c>
      <c r="U304" s="25">
        <v>3.6771817081613561E-2</v>
      </c>
    </row>
    <row r="305" spans="2:21" s="28" customFormat="1" x14ac:dyDescent="0.25">
      <c r="B305" s="22">
        <v>279</v>
      </c>
      <c r="C305" s="23" t="s">
        <v>510</v>
      </c>
      <c r="D305" s="23" t="s">
        <v>564</v>
      </c>
      <c r="E305" s="23" t="s">
        <v>565</v>
      </c>
      <c r="F305" s="23" t="s">
        <v>572</v>
      </c>
      <c r="G305" s="24" t="s">
        <v>628</v>
      </c>
      <c r="H305" s="23" t="s">
        <v>288</v>
      </c>
      <c r="I305" s="22" t="s">
        <v>614</v>
      </c>
      <c r="J305" s="22" t="s">
        <v>642</v>
      </c>
      <c r="K305" s="22">
        <v>4</v>
      </c>
      <c r="L305" s="39">
        <v>0</v>
      </c>
      <c r="M305" s="39">
        <v>0</v>
      </c>
      <c r="N305" s="26">
        <v>0</v>
      </c>
      <c r="O305" s="27">
        <v>0</v>
      </c>
      <c r="P305" s="27">
        <v>0</v>
      </c>
      <c r="Q305" s="27">
        <v>0</v>
      </c>
      <c r="R305" s="27">
        <v>0</v>
      </c>
      <c r="S305" s="25">
        <v>0</v>
      </c>
      <c r="T305" s="25">
        <v>0</v>
      </c>
      <c r="U305" s="25">
        <v>0</v>
      </c>
    </row>
    <row r="306" spans="2:21" s="28" customFormat="1" x14ac:dyDescent="0.25">
      <c r="B306" s="22">
        <v>280</v>
      </c>
      <c r="C306" s="23" t="s">
        <v>510</v>
      </c>
      <c r="D306" s="23" t="s">
        <v>564</v>
      </c>
      <c r="E306" s="23" t="s">
        <v>565</v>
      </c>
      <c r="F306" s="23" t="s">
        <v>572</v>
      </c>
      <c r="G306" s="24" t="s">
        <v>628</v>
      </c>
      <c r="H306" s="23" t="s">
        <v>289</v>
      </c>
      <c r="I306" s="22" t="s">
        <v>614</v>
      </c>
      <c r="J306" s="22" t="s">
        <v>642</v>
      </c>
      <c r="K306" s="22">
        <v>1</v>
      </c>
      <c r="L306" s="39">
        <v>0</v>
      </c>
      <c r="M306" s="39">
        <v>0</v>
      </c>
      <c r="N306" s="26">
        <v>0</v>
      </c>
      <c r="O306" s="27">
        <v>0</v>
      </c>
      <c r="P306" s="27">
        <v>0</v>
      </c>
      <c r="Q306" s="27">
        <v>0</v>
      </c>
      <c r="R306" s="27">
        <v>0</v>
      </c>
      <c r="S306" s="25">
        <v>0</v>
      </c>
      <c r="T306" s="25">
        <v>0</v>
      </c>
      <c r="U306" s="25">
        <v>0</v>
      </c>
    </row>
    <row r="307" spans="2:21" s="28" customFormat="1" x14ac:dyDescent="0.25">
      <c r="B307" s="22">
        <v>281</v>
      </c>
      <c r="C307" s="23" t="s">
        <v>510</v>
      </c>
      <c r="D307" s="23" t="s">
        <v>564</v>
      </c>
      <c r="E307" s="23" t="s">
        <v>565</v>
      </c>
      <c r="F307" s="23" t="s">
        <v>573</v>
      </c>
      <c r="G307" s="24" t="s">
        <v>628</v>
      </c>
      <c r="H307" s="23" t="s">
        <v>290</v>
      </c>
      <c r="I307" s="22" t="s">
        <v>614</v>
      </c>
      <c r="J307" s="22" t="s">
        <v>642</v>
      </c>
      <c r="K307" s="22">
        <v>80</v>
      </c>
      <c r="L307" s="39">
        <v>0</v>
      </c>
      <c r="M307" s="39">
        <v>0</v>
      </c>
      <c r="N307" s="26">
        <v>0</v>
      </c>
      <c r="O307" s="27">
        <v>0</v>
      </c>
      <c r="P307" s="27">
        <v>0</v>
      </c>
      <c r="Q307" s="27">
        <v>0</v>
      </c>
      <c r="R307" s="27">
        <v>0</v>
      </c>
      <c r="S307" s="25">
        <v>0</v>
      </c>
      <c r="T307" s="25">
        <v>0</v>
      </c>
      <c r="U307" s="25">
        <v>0</v>
      </c>
    </row>
    <row r="308" spans="2:21" s="28" customFormat="1" x14ac:dyDescent="0.25">
      <c r="B308" s="22">
        <v>282</v>
      </c>
      <c r="C308" s="23" t="s">
        <v>510</v>
      </c>
      <c r="D308" s="23" t="s">
        <v>564</v>
      </c>
      <c r="E308" s="23" t="s">
        <v>565</v>
      </c>
      <c r="F308" s="23" t="s">
        <v>574</v>
      </c>
      <c r="G308" s="24" t="s">
        <v>628</v>
      </c>
      <c r="H308" s="23" t="s">
        <v>291</v>
      </c>
      <c r="I308" s="22" t="s">
        <v>614</v>
      </c>
      <c r="J308" s="22" t="s">
        <v>642</v>
      </c>
      <c r="K308" s="22">
        <v>3</v>
      </c>
      <c r="L308" s="39">
        <v>1</v>
      </c>
      <c r="M308" s="39">
        <v>1</v>
      </c>
      <c r="N308" s="26">
        <v>1</v>
      </c>
      <c r="O308" s="27">
        <v>50000000</v>
      </c>
      <c r="P308" s="27">
        <v>0</v>
      </c>
      <c r="Q308" s="27">
        <v>0</v>
      </c>
      <c r="R308" s="27">
        <v>0</v>
      </c>
      <c r="S308" s="25">
        <v>0</v>
      </c>
      <c r="T308" s="25">
        <v>0</v>
      </c>
      <c r="U308" s="25">
        <v>0</v>
      </c>
    </row>
    <row r="309" spans="2:21" s="28" customFormat="1" x14ac:dyDescent="0.25">
      <c r="B309" s="22">
        <v>283</v>
      </c>
      <c r="C309" s="23" t="s">
        <v>510</v>
      </c>
      <c r="D309" s="23" t="s">
        <v>575</v>
      </c>
      <c r="E309" s="23" t="s">
        <v>584</v>
      </c>
      <c r="F309" s="23" t="s">
        <v>576</v>
      </c>
      <c r="G309" s="24" t="s">
        <v>628</v>
      </c>
      <c r="H309" s="23" t="s">
        <v>292</v>
      </c>
      <c r="I309" s="22" t="s">
        <v>614</v>
      </c>
      <c r="J309" s="22" t="s">
        <v>642</v>
      </c>
      <c r="K309" s="22">
        <v>4</v>
      </c>
      <c r="L309" s="39">
        <v>1</v>
      </c>
      <c r="M309" s="39">
        <v>1</v>
      </c>
      <c r="N309" s="26">
        <v>1</v>
      </c>
      <c r="O309" s="27">
        <v>50000000</v>
      </c>
      <c r="P309" s="27">
        <v>0</v>
      </c>
      <c r="Q309" s="27">
        <v>0</v>
      </c>
      <c r="R309" s="27">
        <v>0</v>
      </c>
      <c r="S309" s="25">
        <v>0</v>
      </c>
      <c r="T309" s="25">
        <v>0</v>
      </c>
      <c r="U309" s="25">
        <v>0</v>
      </c>
    </row>
    <row r="310" spans="2:21" s="28" customFormat="1" x14ac:dyDescent="0.25">
      <c r="B310" s="22">
        <v>284</v>
      </c>
      <c r="C310" s="23" t="s">
        <v>510</v>
      </c>
      <c r="D310" s="23" t="s">
        <v>575</v>
      </c>
      <c r="E310" s="23" t="s">
        <v>584</v>
      </c>
      <c r="F310" s="23" t="s">
        <v>577</v>
      </c>
      <c r="G310" s="24" t="s">
        <v>628</v>
      </c>
      <c r="H310" s="23" t="s">
        <v>293</v>
      </c>
      <c r="I310" s="22" t="s">
        <v>614</v>
      </c>
      <c r="J310" s="22" t="s">
        <v>642</v>
      </c>
      <c r="K310" s="22">
        <v>4728</v>
      </c>
      <c r="L310" s="39">
        <v>1156</v>
      </c>
      <c r="M310" s="39">
        <v>630</v>
      </c>
      <c r="N310" s="26">
        <v>0.54498269896193774</v>
      </c>
      <c r="O310" s="27">
        <v>70400000</v>
      </c>
      <c r="P310" s="27">
        <v>44740000</v>
      </c>
      <c r="Q310" s="27">
        <v>3190000</v>
      </c>
      <c r="R310" s="27">
        <v>3190000</v>
      </c>
      <c r="S310" s="25">
        <v>0.70125391849529783</v>
      </c>
      <c r="T310" s="25">
        <v>0.05</v>
      </c>
      <c r="U310" s="25">
        <v>0.05</v>
      </c>
    </row>
    <row r="311" spans="2:21" s="28" customFormat="1" x14ac:dyDescent="0.25">
      <c r="B311" s="22">
        <v>285</v>
      </c>
      <c r="C311" s="23" t="s">
        <v>510</v>
      </c>
      <c r="D311" s="23" t="s">
        <v>575</v>
      </c>
      <c r="E311" s="23" t="s">
        <v>584</v>
      </c>
      <c r="F311" s="23" t="s">
        <v>578</v>
      </c>
      <c r="G311" s="24" t="s">
        <v>628</v>
      </c>
      <c r="H311" s="23" t="s">
        <v>294</v>
      </c>
      <c r="I311" s="22" t="s">
        <v>614</v>
      </c>
      <c r="J311" s="22" t="s">
        <v>642</v>
      </c>
      <c r="K311" s="22">
        <v>4</v>
      </c>
      <c r="L311" s="39">
        <v>0</v>
      </c>
      <c r="M311" s="39">
        <v>1</v>
      </c>
      <c r="N311" s="26">
        <v>0</v>
      </c>
      <c r="O311" s="27">
        <v>0</v>
      </c>
      <c r="P311" s="27">
        <v>0</v>
      </c>
      <c r="Q311" s="27">
        <v>0</v>
      </c>
      <c r="R311" s="27">
        <v>0</v>
      </c>
      <c r="S311" s="25">
        <v>0</v>
      </c>
      <c r="T311" s="25">
        <v>0</v>
      </c>
      <c r="U311" s="25">
        <v>0</v>
      </c>
    </row>
    <row r="312" spans="2:21" s="28" customFormat="1" x14ac:dyDescent="0.25">
      <c r="B312" s="22">
        <v>286</v>
      </c>
      <c r="C312" s="23" t="s">
        <v>510</v>
      </c>
      <c r="D312" s="23" t="s">
        <v>575</v>
      </c>
      <c r="E312" s="23" t="s">
        <v>584</v>
      </c>
      <c r="F312" s="23" t="s">
        <v>579</v>
      </c>
      <c r="G312" s="24" t="s">
        <v>628</v>
      </c>
      <c r="H312" s="23" t="s">
        <v>295</v>
      </c>
      <c r="I312" s="22" t="s">
        <v>614</v>
      </c>
      <c r="J312" s="22" t="s">
        <v>642</v>
      </c>
      <c r="K312" s="22">
        <v>20</v>
      </c>
      <c r="L312" s="39">
        <v>10</v>
      </c>
      <c r="M312" s="39">
        <v>0</v>
      </c>
      <c r="N312" s="26">
        <v>0</v>
      </c>
      <c r="O312" s="27">
        <v>35200000</v>
      </c>
      <c r="P312" s="27">
        <v>26400000</v>
      </c>
      <c r="Q312" s="27">
        <v>3300000</v>
      </c>
      <c r="R312" s="27">
        <v>3300000</v>
      </c>
      <c r="S312" s="25">
        <v>0.8</v>
      </c>
      <c r="T312" s="25">
        <v>0.1</v>
      </c>
      <c r="U312" s="25">
        <v>0.1</v>
      </c>
    </row>
    <row r="313" spans="2:21" s="28" customFormat="1" x14ac:dyDescent="0.25">
      <c r="B313" s="22">
        <v>287</v>
      </c>
      <c r="C313" s="23" t="s">
        <v>510</v>
      </c>
      <c r="D313" s="23" t="s">
        <v>575</v>
      </c>
      <c r="E313" s="23" t="s">
        <v>584</v>
      </c>
      <c r="F313" s="23" t="s">
        <v>579</v>
      </c>
      <c r="G313" s="24" t="s">
        <v>628</v>
      </c>
      <c r="H313" s="23" t="s">
        <v>296</v>
      </c>
      <c r="I313" s="22" t="s">
        <v>614</v>
      </c>
      <c r="J313" s="22" t="s">
        <v>642</v>
      </c>
      <c r="K313" s="22">
        <v>20</v>
      </c>
      <c r="L313" s="39">
        <v>10</v>
      </c>
      <c r="M313" s="39">
        <v>0</v>
      </c>
      <c r="N313" s="26">
        <v>0</v>
      </c>
      <c r="O313" s="27">
        <v>0</v>
      </c>
      <c r="P313" s="27">
        <v>0</v>
      </c>
      <c r="Q313" s="27">
        <v>0</v>
      </c>
      <c r="R313" s="27">
        <v>0</v>
      </c>
      <c r="S313" s="25">
        <v>0</v>
      </c>
      <c r="T313" s="25">
        <v>0</v>
      </c>
      <c r="U313" s="25">
        <v>0</v>
      </c>
    </row>
    <row r="314" spans="2:21" s="28" customFormat="1" x14ac:dyDescent="0.25">
      <c r="B314" s="22">
        <v>288</v>
      </c>
      <c r="C314" s="23" t="s">
        <v>510</v>
      </c>
      <c r="D314" s="23" t="s">
        <v>575</v>
      </c>
      <c r="E314" s="23" t="s">
        <v>584</v>
      </c>
      <c r="F314" s="23" t="s">
        <v>579</v>
      </c>
      <c r="G314" s="24" t="s">
        <v>628</v>
      </c>
      <c r="H314" s="23" t="s">
        <v>297</v>
      </c>
      <c r="I314" s="22" t="s">
        <v>614</v>
      </c>
      <c r="J314" s="22" t="s">
        <v>642</v>
      </c>
      <c r="K314" s="22">
        <v>20</v>
      </c>
      <c r="L314" s="39">
        <v>10</v>
      </c>
      <c r="M314" s="39">
        <v>0</v>
      </c>
      <c r="N314" s="26">
        <v>0</v>
      </c>
      <c r="O314" s="27">
        <v>0</v>
      </c>
      <c r="P314" s="27">
        <v>0</v>
      </c>
      <c r="Q314" s="27">
        <v>0</v>
      </c>
      <c r="R314" s="27">
        <v>0</v>
      </c>
      <c r="S314" s="25">
        <v>0</v>
      </c>
      <c r="T314" s="25">
        <v>0</v>
      </c>
      <c r="U314" s="25">
        <v>0</v>
      </c>
    </row>
    <row r="315" spans="2:21" s="28" customFormat="1" x14ac:dyDescent="0.25">
      <c r="B315" s="22">
        <v>289</v>
      </c>
      <c r="C315" s="23" t="s">
        <v>510</v>
      </c>
      <c r="D315" s="23" t="s">
        <v>580</v>
      </c>
      <c r="E315" s="23" t="s">
        <v>584</v>
      </c>
      <c r="F315" s="23" t="s">
        <v>574</v>
      </c>
      <c r="G315" s="24" t="s">
        <v>628</v>
      </c>
      <c r="H315" s="23" t="s">
        <v>298</v>
      </c>
      <c r="I315" s="22" t="s">
        <v>614</v>
      </c>
      <c r="J315" s="22" t="s">
        <v>642</v>
      </c>
      <c r="K315" s="22">
        <v>20</v>
      </c>
      <c r="L315" s="39">
        <v>20</v>
      </c>
      <c r="M315" s="39">
        <v>0</v>
      </c>
      <c r="N315" s="26">
        <v>0</v>
      </c>
      <c r="O315" s="27">
        <v>0</v>
      </c>
      <c r="P315" s="27">
        <v>0</v>
      </c>
      <c r="Q315" s="27">
        <v>0</v>
      </c>
      <c r="R315" s="27">
        <v>0</v>
      </c>
      <c r="S315" s="25">
        <v>0</v>
      </c>
      <c r="T315" s="25">
        <v>0</v>
      </c>
      <c r="U315" s="25">
        <v>0</v>
      </c>
    </row>
    <row r="316" spans="2:21" s="28" customFormat="1" x14ac:dyDescent="0.25">
      <c r="B316" s="22">
        <v>290</v>
      </c>
      <c r="C316" s="23" t="s">
        <v>510</v>
      </c>
      <c r="D316" s="23" t="s">
        <v>575</v>
      </c>
      <c r="E316" s="23" t="s">
        <v>584</v>
      </c>
      <c r="F316" s="23" t="s">
        <v>579</v>
      </c>
      <c r="G316" s="24" t="s">
        <v>628</v>
      </c>
      <c r="H316" s="23" t="s">
        <v>299</v>
      </c>
      <c r="I316" s="22" t="s">
        <v>614</v>
      </c>
      <c r="J316" s="22" t="s">
        <v>642</v>
      </c>
      <c r="K316" s="22">
        <v>20</v>
      </c>
      <c r="L316" s="39">
        <v>10</v>
      </c>
      <c r="M316" s="39">
        <v>0</v>
      </c>
      <c r="N316" s="26">
        <v>0</v>
      </c>
      <c r="O316" s="27">
        <v>0</v>
      </c>
      <c r="P316" s="27">
        <v>0</v>
      </c>
      <c r="Q316" s="27">
        <v>0</v>
      </c>
      <c r="R316" s="27">
        <v>0</v>
      </c>
      <c r="S316" s="25">
        <v>0</v>
      </c>
      <c r="T316" s="25">
        <v>0</v>
      </c>
      <c r="U316" s="25">
        <v>0</v>
      </c>
    </row>
    <row r="317" spans="2:21" s="28" customFormat="1" x14ac:dyDescent="0.25">
      <c r="B317" s="22">
        <v>291</v>
      </c>
      <c r="C317" s="23" t="s">
        <v>510</v>
      </c>
      <c r="D317" s="23" t="s">
        <v>575</v>
      </c>
      <c r="E317" s="23" t="s">
        <v>584</v>
      </c>
      <c r="F317" s="23" t="s">
        <v>579</v>
      </c>
      <c r="G317" s="24" t="s">
        <v>628</v>
      </c>
      <c r="H317" s="23" t="s">
        <v>300</v>
      </c>
      <c r="I317" s="22" t="s">
        <v>614</v>
      </c>
      <c r="J317" s="22" t="s">
        <v>642</v>
      </c>
      <c r="K317" s="22">
        <v>1</v>
      </c>
      <c r="L317" s="39">
        <v>0</v>
      </c>
      <c r="M317" s="39">
        <v>0</v>
      </c>
      <c r="N317" s="26">
        <v>0</v>
      </c>
      <c r="O317" s="27">
        <v>0</v>
      </c>
      <c r="P317" s="27">
        <v>0</v>
      </c>
      <c r="Q317" s="27">
        <v>0</v>
      </c>
      <c r="R317" s="27">
        <v>0</v>
      </c>
      <c r="S317" s="25">
        <v>0</v>
      </c>
      <c r="T317" s="25">
        <v>0</v>
      </c>
      <c r="U317" s="25">
        <v>0</v>
      </c>
    </row>
    <row r="318" spans="2:21" s="28" customFormat="1" x14ac:dyDescent="0.25">
      <c r="B318" s="22">
        <v>292</v>
      </c>
      <c r="C318" s="23" t="s">
        <v>510</v>
      </c>
      <c r="D318" s="23" t="s">
        <v>575</v>
      </c>
      <c r="E318" s="23" t="s">
        <v>584</v>
      </c>
      <c r="F318" s="23" t="s">
        <v>579</v>
      </c>
      <c r="G318" s="24" t="s">
        <v>628</v>
      </c>
      <c r="H318" s="23" t="s">
        <v>301</v>
      </c>
      <c r="I318" s="22" t="s">
        <v>614</v>
      </c>
      <c r="J318" s="22" t="s">
        <v>642</v>
      </c>
      <c r="K318" s="22">
        <v>20</v>
      </c>
      <c r="L318" s="39">
        <v>10</v>
      </c>
      <c r="M318" s="39">
        <v>0</v>
      </c>
      <c r="N318" s="26">
        <v>0</v>
      </c>
      <c r="O318" s="27">
        <v>0</v>
      </c>
      <c r="P318" s="27">
        <v>0</v>
      </c>
      <c r="Q318" s="27">
        <v>0</v>
      </c>
      <c r="R318" s="27">
        <v>0</v>
      </c>
      <c r="S318" s="25">
        <v>0</v>
      </c>
      <c r="T318" s="25">
        <v>0</v>
      </c>
      <c r="U318" s="25">
        <v>0</v>
      </c>
    </row>
    <row r="319" spans="2:21" s="28" customFormat="1" x14ac:dyDescent="0.25">
      <c r="B319" s="22">
        <v>293</v>
      </c>
      <c r="C319" s="23" t="s">
        <v>510</v>
      </c>
      <c r="D319" s="23" t="s">
        <v>575</v>
      </c>
      <c r="E319" s="23" t="s">
        <v>584</v>
      </c>
      <c r="F319" s="23" t="s">
        <v>579</v>
      </c>
      <c r="G319" s="24" t="s">
        <v>628</v>
      </c>
      <c r="H319" s="23" t="s">
        <v>302</v>
      </c>
      <c r="I319" s="22" t="s">
        <v>614</v>
      </c>
      <c r="J319" s="22" t="s">
        <v>642</v>
      </c>
      <c r="K319" s="22">
        <v>20</v>
      </c>
      <c r="L319" s="39">
        <v>10</v>
      </c>
      <c r="M319" s="39">
        <v>0</v>
      </c>
      <c r="N319" s="26">
        <v>0</v>
      </c>
      <c r="O319" s="27">
        <v>0</v>
      </c>
      <c r="P319" s="27">
        <v>0</v>
      </c>
      <c r="Q319" s="27">
        <v>0</v>
      </c>
      <c r="R319" s="27">
        <v>0</v>
      </c>
      <c r="S319" s="25">
        <v>0</v>
      </c>
      <c r="T319" s="25">
        <v>0</v>
      </c>
      <c r="U319" s="25">
        <v>0</v>
      </c>
    </row>
    <row r="320" spans="2:21" s="28" customFormat="1" x14ac:dyDescent="0.25">
      <c r="B320" s="22">
        <v>294</v>
      </c>
      <c r="C320" s="23" t="s">
        <v>510</v>
      </c>
      <c r="D320" s="23" t="s">
        <v>575</v>
      </c>
      <c r="E320" s="23" t="s">
        <v>584</v>
      </c>
      <c r="F320" s="23" t="s">
        <v>579</v>
      </c>
      <c r="G320" s="24" t="s">
        <v>628</v>
      </c>
      <c r="H320" s="23" t="s">
        <v>303</v>
      </c>
      <c r="I320" s="22" t="s">
        <v>614</v>
      </c>
      <c r="J320" s="22" t="s">
        <v>642</v>
      </c>
      <c r="K320" s="22">
        <v>580</v>
      </c>
      <c r="L320" s="39">
        <v>142</v>
      </c>
      <c r="M320" s="39">
        <v>31</v>
      </c>
      <c r="N320" s="26">
        <v>0.21830985915492956</v>
      </c>
      <c r="O320" s="27">
        <v>35200000</v>
      </c>
      <c r="P320" s="27">
        <v>25256000</v>
      </c>
      <c r="Q320" s="27">
        <v>3157000</v>
      </c>
      <c r="R320" s="27">
        <v>3157000</v>
      </c>
      <c r="S320" s="25">
        <v>0.80487804023032594</v>
      </c>
      <c r="T320" s="25">
        <v>0.10060975502879074</v>
      </c>
      <c r="U320" s="25">
        <v>0.10060975502879074</v>
      </c>
    </row>
    <row r="321" spans="2:21" s="28" customFormat="1" x14ac:dyDescent="0.25">
      <c r="B321" s="22">
        <v>295</v>
      </c>
      <c r="C321" s="23" t="s">
        <v>510</v>
      </c>
      <c r="D321" s="23" t="s">
        <v>575</v>
      </c>
      <c r="E321" s="23" t="s">
        <v>584</v>
      </c>
      <c r="F321" s="23" t="s">
        <v>581</v>
      </c>
      <c r="G321" s="24" t="s">
        <v>628</v>
      </c>
      <c r="H321" s="23" t="s">
        <v>304</v>
      </c>
      <c r="I321" s="22" t="s">
        <v>614</v>
      </c>
      <c r="J321" s="22" t="s">
        <v>642</v>
      </c>
      <c r="K321" s="22">
        <v>20</v>
      </c>
      <c r="L321" s="39">
        <v>10</v>
      </c>
      <c r="M321" s="39">
        <v>0</v>
      </c>
      <c r="N321" s="26">
        <v>0</v>
      </c>
      <c r="O321" s="27">
        <v>50000000</v>
      </c>
      <c r="P321" s="27">
        <v>0</v>
      </c>
      <c r="Q321" s="27">
        <v>0</v>
      </c>
      <c r="R321" s="27">
        <v>0</v>
      </c>
      <c r="S321" s="25">
        <v>0</v>
      </c>
      <c r="T321" s="25">
        <v>0</v>
      </c>
      <c r="U321" s="25">
        <v>0</v>
      </c>
    </row>
    <row r="322" spans="2:21" s="28" customFormat="1" x14ac:dyDescent="0.25">
      <c r="B322" s="22">
        <v>296</v>
      </c>
      <c r="C322" s="23" t="s">
        <v>510</v>
      </c>
      <c r="D322" s="23" t="s">
        <v>575</v>
      </c>
      <c r="E322" s="23" t="s">
        <v>584</v>
      </c>
      <c r="F322" s="23" t="s">
        <v>582</v>
      </c>
      <c r="G322" s="24" t="s">
        <v>628</v>
      </c>
      <c r="H322" s="23" t="s">
        <v>305</v>
      </c>
      <c r="I322" s="22" t="s">
        <v>614</v>
      </c>
      <c r="J322" s="22" t="s">
        <v>642</v>
      </c>
      <c r="K322" s="22">
        <v>4</v>
      </c>
      <c r="L322" s="39">
        <v>1</v>
      </c>
      <c r="M322" s="39">
        <v>1</v>
      </c>
      <c r="N322" s="26">
        <v>1</v>
      </c>
      <c r="O322" s="27">
        <v>0</v>
      </c>
      <c r="P322" s="27">
        <v>0</v>
      </c>
      <c r="Q322" s="27">
        <v>0</v>
      </c>
      <c r="R322" s="27">
        <v>0</v>
      </c>
      <c r="S322" s="25">
        <v>0</v>
      </c>
      <c r="T322" s="25">
        <v>0</v>
      </c>
      <c r="U322" s="25">
        <v>0</v>
      </c>
    </row>
    <row r="323" spans="2:21" s="28" customFormat="1" x14ac:dyDescent="0.25">
      <c r="B323" s="22">
        <v>297</v>
      </c>
      <c r="C323" s="23" t="s">
        <v>510</v>
      </c>
      <c r="D323" s="23" t="s">
        <v>575</v>
      </c>
      <c r="E323" s="23" t="s">
        <v>584</v>
      </c>
      <c r="F323" s="23" t="s">
        <v>583</v>
      </c>
      <c r="G323" s="24" t="s">
        <v>628</v>
      </c>
      <c r="H323" s="23" t="s">
        <v>306</v>
      </c>
      <c r="I323" s="22" t="s">
        <v>614</v>
      </c>
      <c r="J323" s="22" t="s">
        <v>642</v>
      </c>
      <c r="K323" s="22">
        <v>580</v>
      </c>
      <c r="L323" s="39">
        <v>160</v>
      </c>
      <c r="M323" s="39">
        <v>47</v>
      </c>
      <c r="N323" s="26">
        <v>0.29375000000000001</v>
      </c>
      <c r="O323" s="27">
        <v>10800000</v>
      </c>
      <c r="P323" s="27">
        <v>0</v>
      </c>
      <c r="Q323" s="27">
        <v>0</v>
      </c>
      <c r="R323" s="27">
        <v>0</v>
      </c>
      <c r="S323" s="25">
        <v>0</v>
      </c>
      <c r="T323" s="25">
        <v>0</v>
      </c>
      <c r="U323" s="25">
        <v>0</v>
      </c>
    </row>
    <row r="324" spans="2:21" s="28" customFormat="1" x14ac:dyDescent="0.25">
      <c r="B324" s="22">
        <v>298</v>
      </c>
      <c r="C324" s="23" t="s">
        <v>510</v>
      </c>
      <c r="D324" s="23" t="s">
        <v>575</v>
      </c>
      <c r="E324" s="23" t="s">
        <v>584</v>
      </c>
      <c r="F324" s="23" t="s">
        <v>583</v>
      </c>
      <c r="G324" s="24" t="s">
        <v>628</v>
      </c>
      <c r="H324" s="23" t="s">
        <v>307</v>
      </c>
      <c r="I324" s="22" t="s">
        <v>614</v>
      </c>
      <c r="J324" s="22" t="s">
        <v>642</v>
      </c>
      <c r="K324" s="22">
        <v>20</v>
      </c>
      <c r="L324" s="39">
        <v>10</v>
      </c>
      <c r="M324" s="39">
        <v>20</v>
      </c>
      <c r="N324" s="26">
        <v>1</v>
      </c>
      <c r="O324" s="27">
        <v>0</v>
      </c>
      <c r="P324" s="27">
        <v>0</v>
      </c>
      <c r="Q324" s="27">
        <v>0</v>
      </c>
      <c r="R324" s="27">
        <v>0</v>
      </c>
      <c r="S324" s="25">
        <v>0</v>
      </c>
      <c r="T324" s="25">
        <v>0</v>
      </c>
      <c r="U324" s="25">
        <v>0</v>
      </c>
    </row>
    <row r="325" spans="2:21" s="28" customFormat="1" x14ac:dyDescent="0.25">
      <c r="B325" s="22">
        <v>299</v>
      </c>
      <c r="C325" s="23" t="s">
        <v>510</v>
      </c>
      <c r="D325" s="23" t="s">
        <v>575</v>
      </c>
      <c r="E325" s="23" t="s">
        <v>584</v>
      </c>
      <c r="F325" s="23" t="s">
        <v>585</v>
      </c>
      <c r="G325" s="24" t="s">
        <v>628</v>
      </c>
      <c r="H325" s="23" t="s">
        <v>308</v>
      </c>
      <c r="I325" s="22" t="s">
        <v>614</v>
      </c>
      <c r="J325" s="22" t="s">
        <v>642</v>
      </c>
      <c r="K325" s="22">
        <v>4</v>
      </c>
      <c r="L325" s="39">
        <v>2</v>
      </c>
      <c r="M325" s="39">
        <v>0</v>
      </c>
      <c r="N325" s="26">
        <v>0</v>
      </c>
      <c r="O325" s="27">
        <v>0</v>
      </c>
      <c r="P325" s="27">
        <v>0</v>
      </c>
      <c r="Q325" s="27">
        <v>0</v>
      </c>
      <c r="R325" s="27">
        <v>0</v>
      </c>
      <c r="S325" s="25">
        <v>0</v>
      </c>
      <c r="T325" s="25">
        <v>0</v>
      </c>
      <c r="U325" s="25">
        <v>0</v>
      </c>
    </row>
    <row r="326" spans="2:21" s="28" customFormat="1" x14ac:dyDescent="0.25">
      <c r="B326" s="22">
        <v>300</v>
      </c>
      <c r="C326" s="23" t="s">
        <v>510</v>
      </c>
      <c r="D326" s="23" t="s">
        <v>575</v>
      </c>
      <c r="E326" s="23" t="s">
        <v>584</v>
      </c>
      <c r="F326" s="23" t="s">
        <v>585</v>
      </c>
      <c r="G326" s="24" t="s">
        <v>628</v>
      </c>
      <c r="H326" s="23" t="s">
        <v>309</v>
      </c>
      <c r="I326" s="22" t="s">
        <v>614</v>
      </c>
      <c r="J326" s="22" t="s">
        <v>642</v>
      </c>
      <c r="K326" s="22">
        <v>4</v>
      </c>
      <c r="L326" s="39">
        <v>3</v>
      </c>
      <c r="M326" s="39">
        <v>1</v>
      </c>
      <c r="N326" s="26">
        <v>0.33333333333333331</v>
      </c>
      <c r="O326" s="27">
        <v>0</v>
      </c>
      <c r="P326" s="27">
        <v>0</v>
      </c>
      <c r="Q326" s="27">
        <v>0</v>
      </c>
      <c r="R326" s="27">
        <v>0</v>
      </c>
      <c r="S326" s="25">
        <v>0</v>
      </c>
      <c r="T326" s="25">
        <v>0</v>
      </c>
      <c r="U326" s="25">
        <v>0</v>
      </c>
    </row>
    <row r="327" spans="2:21" s="28" customFormat="1" x14ac:dyDescent="0.25">
      <c r="B327" s="22">
        <v>301</v>
      </c>
      <c r="C327" s="23" t="s">
        <v>510</v>
      </c>
      <c r="D327" s="23" t="s">
        <v>575</v>
      </c>
      <c r="E327" s="23" t="s">
        <v>586</v>
      </c>
      <c r="F327" s="23" t="s">
        <v>587</v>
      </c>
      <c r="G327" s="24" t="s">
        <v>628</v>
      </c>
      <c r="H327" s="23" t="s">
        <v>310</v>
      </c>
      <c r="I327" s="22" t="s">
        <v>614</v>
      </c>
      <c r="J327" s="22" t="s">
        <v>642</v>
      </c>
      <c r="K327" s="22">
        <v>40</v>
      </c>
      <c r="L327" s="39">
        <v>16</v>
      </c>
      <c r="M327" s="39">
        <v>6</v>
      </c>
      <c r="N327" s="26">
        <v>0.375</v>
      </c>
      <c r="O327" s="27">
        <v>20000000</v>
      </c>
      <c r="P327" s="27">
        <v>0</v>
      </c>
      <c r="Q327" s="27">
        <v>0</v>
      </c>
      <c r="R327" s="27">
        <v>0</v>
      </c>
      <c r="S327" s="25">
        <v>0</v>
      </c>
      <c r="T327" s="25">
        <v>0</v>
      </c>
      <c r="U327" s="25">
        <v>0</v>
      </c>
    </row>
    <row r="328" spans="2:21" s="28" customFormat="1" x14ac:dyDescent="0.25">
      <c r="B328" s="22">
        <v>302</v>
      </c>
      <c r="C328" s="23" t="s">
        <v>510</v>
      </c>
      <c r="D328" s="23" t="s">
        <v>575</v>
      </c>
      <c r="E328" s="23" t="s">
        <v>586</v>
      </c>
      <c r="F328" s="23" t="s">
        <v>588</v>
      </c>
      <c r="G328" s="24" t="s">
        <v>628</v>
      </c>
      <c r="H328" s="23" t="s">
        <v>311</v>
      </c>
      <c r="I328" s="22" t="s">
        <v>614</v>
      </c>
      <c r="J328" s="22" t="s">
        <v>642</v>
      </c>
      <c r="K328" s="22">
        <v>4</v>
      </c>
      <c r="L328" s="39">
        <v>1</v>
      </c>
      <c r="M328" s="39">
        <v>0</v>
      </c>
      <c r="N328" s="26">
        <v>0</v>
      </c>
      <c r="O328" s="27">
        <v>40000000</v>
      </c>
      <c r="P328" s="27">
        <v>0</v>
      </c>
      <c r="Q328" s="27">
        <v>0</v>
      </c>
      <c r="R328" s="27">
        <v>0</v>
      </c>
      <c r="S328" s="25">
        <v>0</v>
      </c>
      <c r="T328" s="25">
        <v>0</v>
      </c>
      <c r="U328" s="25">
        <v>0</v>
      </c>
    </row>
    <row r="329" spans="2:21" s="28" customFormat="1" x14ac:dyDescent="0.25">
      <c r="B329" s="22">
        <v>303</v>
      </c>
      <c r="C329" s="23" t="s">
        <v>510</v>
      </c>
      <c r="D329" s="23" t="s">
        <v>575</v>
      </c>
      <c r="E329" s="23" t="s">
        <v>586</v>
      </c>
      <c r="F329" s="23" t="s">
        <v>589</v>
      </c>
      <c r="G329" s="24" t="s">
        <v>628</v>
      </c>
      <c r="H329" s="23" t="s">
        <v>312</v>
      </c>
      <c r="I329" s="22" t="s">
        <v>614</v>
      </c>
      <c r="J329" s="22" t="s">
        <v>642</v>
      </c>
      <c r="K329" s="22">
        <v>4</v>
      </c>
      <c r="L329" s="39">
        <v>2</v>
      </c>
      <c r="M329" s="39">
        <v>0</v>
      </c>
      <c r="N329" s="26">
        <v>0</v>
      </c>
      <c r="O329" s="27">
        <v>0</v>
      </c>
      <c r="P329" s="27">
        <v>0</v>
      </c>
      <c r="Q329" s="27">
        <v>0</v>
      </c>
      <c r="R329" s="27">
        <v>0</v>
      </c>
      <c r="S329" s="25">
        <v>0</v>
      </c>
      <c r="T329" s="25">
        <v>0</v>
      </c>
      <c r="U329" s="25">
        <v>0</v>
      </c>
    </row>
    <row r="330" spans="2:21" s="28" customFormat="1" x14ac:dyDescent="0.25">
      <c r="B330" s="22">
        <v>304</v>
      </c>
      <c r="C330" s="23" t="s">
        <v>510</v>
      </c>
      <c r="D330" s="23" t="s">
        <v>575</v>
      </c>
      <c r="E330" s="23" t="s">
        <v>586</v>
      </c>
      <c r="F330" s="23" t="s">
        <v>590</v>
      </c>
      <c r="G330" s="24" t="s">
        <v>628</v>
      </c>
      <c r="H330" s="23" t="s">
        <v>313</v>
      </c>
      <c r="I330" s="22" t="s">
        <v>614</v>
      </c>
      <c r="J330" s="22" t="s">
        <v>642</v>
      </c>
      <c r="K330" s="22">
        <v>200</v>
      </c>
      <c r="L330" s="39">
        <v>480</v>
      </c>
      <c r="M330" s="39">
        <v>148</v>
      </c>
      <c r="N330" s="26">
        <v>0.30833333333333335</v>
      </c>
      <c r="O330" s="27">
        <v>0</v>
      </c>
      <c r="P330" s="27">
        <v>0</v>
      </c>
      <c r="Q330" s="27">
        <v>0</v>
      </c>
      <c r="R330" s="27">
        <v>0</v>
      </c>
      <c r="S330" s="25">
        <v>0</v>
      </c>
      <c r="T330" s="25">
        <v>0</v>
      </c>
      <c r="U330" s="25">
        <v>0</v>
      </c>
    </row>
    <row r="331" spans="2:21" s="28" customFormat="1" x14ac:dyDescent="0.25">
      <c r="B331" s="22">
        <v>305</v>
      </c>
      <c r="C331" s="23" t="s">
        <v>510</v>
      </c>
      <c r="D331" s="23" t="s">
        <v>575</v>
      </c>
      <c r="E331" s="23" t="s">
        <v>591</v>
      </c>
      <c r="F331" s="23" t="s">
        <v>592</v>
      </c>
      <c r="G331" s="24" t="s">
        <v>628</v>
      </c>
      <c r="H331" s="23" t="s">
        <v>314</v>
      </c>
      <c r="I331" s="22" t="s">
        <v>12</v>
      </c>
      <c r="J331" s="22" t="s">
        <v>642</v>
      </c>
      <c r="K331" s="22">
        <v>1</v>
      </c>
      <c r="L331" s="39">
        <v>1</v>
      </c>
      <c r="M331" s="39">
        <v>0</v>
      </c>
      <c r="N331" s="26">
        <v>0</v>
      </c>
      <c r="O331" s="27">
        <v>0</v>
      </c>
      <c r="P331" s="27">
        <v>0</v>
      </c>
      <c r="Q331" s="27">
        <v>0</v>
      </c>
      <c r="R331" s="27">
        <v>0</v>
      </c>
      <c r="S331" s="25">
        <v>0</v>
      </c>
      <c r="T331" s="25">
        <v>0</v>
      </c>
      <c r="U331" s="25">
        <v>0</v>
      </c>
    </row>
    <row r="332" spans="2:21" s="28" customFormat="1" x14ac:dyDescent="0.25">
      <c r="B332" s="22">
        <v>306</v>
      </c>
      <c r="C332" s="23" t="s">
        <v>510</v>
      </c>
      <c r="D332" s="23" t="s">
        <v>575</v>
      </c>
      <c r="E332" s="23" t="s">
        <v>591</v>
      </c>
      <c r="F332" s="23" t="s">
        <v>593</v>
      </c>
      <c r="G332" s="24" t="s">
        <v>628</v>
      </c>
      <c r="H332" s="23" t="s">
        <v>315</v>
      </c>
      <c r="I332" s="22" t="s">
        <v>614</v>
      </c>
      <c r="J332" s="22" t="s">
        <v>642</v>
      </c>
      <c r="K332" s="22">
        <v>4</v>
      </c>
      <c r="L332" s="39">
        <v>1</v>
      </c>
      <c r="M332" s="39">
        <v>0</v>
      </c>
      <c r="N332" s="26">
        <v>0</v>
      </c>
      <c r="O332" s="27">
        <v>0</v>
      </c>
      <c r="P332" s="27">
        <v>0</v>
      </c>
      <c r="Q332" s="27">
        <v>0</v>
      </c>
      <c r="R332" s="27">
        <v>0</v>
      </c>
      <c r="S332" s="25">
        <v>0</v>
      </c>
      <c r="T332" s="25">
        <v>0</v>
      </c>
      <c r="U332" s="25">
        <v>0</v>
      </c>
    </row>
    <row r="333" spans="2:21" s="28" customFormat="1" x14ac:dyDescent="0.25">
      <c r="B333" s="22">
        <v>307</v>
      </c>
      <c r="C333" s="23" t="s">
        <v>510</v>
      </c>
      <c r="D333" s="23" t="s">
        <v>575</v>
      </c>
      <c r="E333" s="23" t="s">
        <v>591</v>
      </c>
      <c r="F333" s="23" t="s">
        <v>594</v>
      </c>
      <c r="G333" s="24" t="s">
        <v>628</v>
      </c>
      <c r="H333" s="23" t="s">
        <v>24</v>
      </c>
      <c r="I333" s="22" t="s">
        <v>614</v>
      </c>
      <c r="J333" s="22" t="s">
        <v>642</v>
      </c>
      <c r="K333" s="22">
        <v>100</v>
      </c>
      <c r="L333" s="39">
        <v>0</v>
      </c>
      <c r="M333" s="39">
        <v>24</v>
      </c>
      <c r="N333" s="26">
        <v>0</v>
      </c>
      <c r="O333" s="27">
        <v>40000000</v>
      </c>
      <c r="P333" s="27">
        <v>0</v>
      </c>
      <c r="Q333" s="27">
        <v>0</v>
      </c>
      <c r="R333" s="27">
        <v>0</v>
      </c>
      <c r="S333" s="25">
        <v>0</v>
      </c>
      <c r="T333" s="25">
        <v>0</v>
      </c>
      <c r="U333" s="25">
        <v>0</v>
      </c>
    </row>
    <row r="334" spans="2:21" s="28" customFormat="1" x14ac:dyDescent="0.25">
      <c r="B334" s="22">
        <v>308</v>
      </c>
      <c r="C334" s="23" t="s">
        <v>510</v>
      </c>
      <c r="D334" s="23" t="s">
        <v>575</v>
      </c>
      <c r="E334" s="23" t="s">
        <v>591</v>
      </c>
      <c r="F334" s="23" t="s">
        <v>594</v>
      </c>
      <c r="G334" s="24" t="s">
        <v>628</v>
      </c>
      <c r="H334" s="23" t="s">
        <v>316</v>
      </c>
      <c r="I334" s="22" t="s">
        <v>614</v>
      </c>
      <c r="J334" s="22" t="s">
        <v>642</v>
      </c>
      <c r="K334" s="22">
        <v>9</v>
      </c>
      <c r="L334" s="39">
        <v>0</v>
      </c>
      <c r="M334" s="39">
        <v>0</v>
      </c>
      <c r="N334" s="26">
        <v>0</v>
      </c>
      <c r="O334" s="27">
        <v>0</v>
      </c>
      <c r="P334" s="27">
        <v>0</v>
      </c>
      <c r="Q334" s="27">
        <v>0</v>
      </c>
      <c r="R334" s="27">
        <v>0</v>
      </c>
      <c r="S334" s="25">
        <v>0</v>
      </c>
      <c r="T334" s="25">
        <v>0</v>
      </c>
      <c r="U334" s="25">
        <v>0</v>
      </c>
    </row>
    <row r="335" spans="2:21" s="28" customFormat="1" x14ac:dyDescent="0.25">
      <c r="B335" s="22">
        <v>309</v>
      </c>
      <c r="C335" s="23" t="s">
        <v>510</v>
      </c>
      <c r="D335" s="23" t="s">
        <v>575</v>
      </c>
      <c r="E335" s="23" t="s">
        <v>591</v>
      </c>
      <c r="F335" s="23" t="s">
        <v>595</v>
      </c>
      <c r="G335" s="24" t="s">
        <v>628</v>
      </c>
      <c r="H335" s="23" t="s">
        <v>317</v>
      </c>
      <c r="I335" s="22" t="s">
        <v>614</v>
      </c>
      <c r="J335" s="22" t="s">
        <v>642</v>
      </c>
      <c r="K335" s="22">
        <v>4</v>
      </c>
      <c r="L335" s="39">
        <v>1</v>
      </c>
      <c r="M335" s="39">
        <v>1</v>
      </c>
      <c r="N335" s="26">
        <v>1</v>
      </c>
      <c r="O335" s="27">
        <v>40000000</v>
      </c>
      <c r="P335" s="27">
        <v>0</v>
      </c>
      <c r="Q335" s="27">
        <v>0</v>
      </c>
      <c r="R335" s="27">
        <v>0</v>
      </c>
      <c r="S335" s="25">
        <v>0</v>
      </c>
      <c r="T335" s="25">
        <v>0</v>
      </c>
      <c r="U335" s="25">
        <v>0</v>
      </c>
    </row>
    <row r="336" spans="2:21" s="28" customFormat="1" x14ac:dyDescent="0.25">
      <c r="B336" s="22">
        <v>310</v>
      </c>
      <c r="C336" s="23" t="s">
        <v>510</v>
      </c>
      <c r="D336" s="23" t="s">
        <v>575</v>
      </c>
      <c r="E336" s="23" t="s">
        <v>591</v>
      </c>
      <c r="F336" s="23" t="s">
        <v>595</v>
      </c>
      <c r="G336" s="24" t="s">
        <v>628</v>
      </c>
      <c r="H336" s="23" t="s">
        <v>317</v>
      </c>
      <c r="I336" s="22" t="s">
        <v>614</v>
      </c>
      <c r="J336" s="22" t="s">
        <v>642</v>
      </c>
      <c r="K336" s="22">
        <v>4</v>
      </c>
      <c r="L336" s="39">
        <v>1</v>
      </c>
      <c r="M336" s="39">
        <v>1</v>
      </c>
      <c r="N336" s="26">
        <v>1</v>
      </c>
      <c r="O336" s="27">
        <v>0</v>
      </c>
      <c r="P336" s="27">
        <v>0</v>
      </c>
      <c r="Q336" s="27">
        <v>0</v>
      </c>
      <c r="R336" s="27">
        <v>0</v>
      </c>
      <c r="S336" s="25">
        <v>0</v>
      </c>
      <c r="T336" s="25">
        <v>0</v>
      </c>
      <c r="U336" s="25">
        <v>0</v>
      </c>
    </row>
    <row r="337" spans="2:21" s="28" customFormat="1" x14ac:dyDescent="0.25">
      <c r="B337" s="22">
        <v>311</v>
      </c>
      <c r="C337" s="23" t="s">
        <v>510</v>
      </c>
      <c r="D337" s="23" t="s">
        <v>575</v>
      </c>
      <c r="E337" s="23" t="s">
        <v>596</v>
      </c>
      <c r="F337" s="23" t="s">
        <v>597</v>
      </c>
      <c r="G337" s="24" t="s">
        <v>636</v>
      </c>
      <c r="H337" s="23" t="s">
        <v>24</v>
      </c>
      <c r="I337" s="22" t="s">
        <v>614</v>
      </c>
      <c r="J337" s="22" t="s">
        <v>641</v>
      </c>
      <c r="K337" s="22">
        <v>0.78</v>
      </c>
      <c r="L337" s="39">
        <v>0.21</v>
      </c>
      <c r="M337" s="39">
        <v>0.02</v>
      </c>
      <c r="N337" s="26">
        <v>9.5238095238095247E-2</v>
      </c>
      <c r="O337" s="27">
        <v>172888503</v>
      </c>
      <c r="P337" s="27">
        <v>0</v>
      </c>
      <c r="Q337" s="27">
        <v>0</v>
      </c>
      <c r="R337" s="27">
        <v>0</v>
      </c>
      <c r="S337" s="25">
        <v>0</v>
      </c>
      <c r="T337" s="25">
        <v>0</v>
      </c>
      <c r="U337" s="25">
        <v>0</v>
      </c>
    </row>
    <row r="338" spans="2:21" s="28" customFormat="1" x14ac:dyDescent="0.25">
      <c r="B338" s="22">
        <v>312</v>
      </c>
      <c r="C338" s="23" t="s">
        <v>510</v>
      </c>
      <c r="D338" s="23" t="s">
        <v>575</v>
      </c>
      <c r="E338" s="23" t="s">
        <v>596</v>
      </c>
      <c r="F338" s="23" t="s">
        <v>598</v>
      </c>
      <c r="G338" s="24" t="s">
        <v>628</v>
      </c>
      <c r="H338" s="23" t="s">
        <v>318</v>
      </c>
      <c r="I338" s="22" t="s">
        <v>614</v>
      </c>
      <c r="J338" s="22" t="s">
        <v>642</v>
      </c>
      <c r="K338" s="22">
        <v>1</v>
      </c>
      <c r="L338" s="39">
        <v>1</v>
      </c>
      <c r="M338" s="39">
        <v>0</v>
      </c>
      <c r="N338" s="26">
        <v>0</v>
      </c>
      <c r="O338" s="27">
        <v>30800000</v>
      </c>
      <c r="P338" s="27">
        <v>0</v>
      </c>
      <c r="Q338" s="27">
        <v>0</v>
      </c>
      <c r="R338" s="27">
        <v>0</v>
      </c>
      <c r="S338" s="25">
        <v>0</v>
      </c>
      <c r="T338" s="25">
        <v>0</v>
      </c>
      <c r="U338" s="25">
        <v>0</v>
      </c>
    </row>
    <row r="339" spans="2:21" s="28" customFormat="1" x14ac:dyDescent="0.25">
      <c r="B339" s="22">
        <v>313</v>
      </c>
      <c r="C339" s="23" t="s">
        <v>510</v>
      </c>
      <c r="D339" s="23" t="s">
        <v>599</v>
      </c>
      <c r="E339" s="23" t="s">
        <v>600</v>
      </c>
      <c r="F339" s="23" t="s">
        <v>601</v>
      </c>
      <c r="G339" s="24" t="s">
        <v>673</v>
      </c>
      <c r="H339" s="23" t="s">
        <v>319</v>
      </c>
      <c r="I339" s="22" t="s">
        <v>12</v>
      </c>
      <c r="J339" s="22" t="s">
        <v>642</v>
      </c>
      <c r="K339" s="22">
        <v>3</v>
      </c>
      <c r="L339" s="39">
        <v>3</v>
      </c>
      <c r="M339" s="39">
        <v>0</v>
      </c>
      <c r="N339" s="26">
        <v>0</v>
      </c>
      <c r="O339" s="27">
        <v>24858359</v>
      </c>
      <c r="P339" s="27">
        <v>0</v>
      </c>
      <c r="Q339" s="27">
        <v>0</v>
      </c>
      <c r="R339" s="27">
        <v>0</v>
      </c>
      <c r="S339" s="25">
        <v>0</v>
      </c>
      <c r="T339" s="25">
        <v>0</v>
      </c>
      <c r="U339" s="25">
        <v>0</v>
      </c>
    </row>
    <row r="340" spans="2:21" s="28" customFormat="1" x14ac:dyDescent="0.25">
      <c r="B340" s="22">
        <v>314</v>
      </c>
      <c r="C340" s="23" t="s">
        <v>510</v>
      </c>
      <c r="D340" s="23" t="s">
        <v>599</v>
      </c>
      <c r="E340" s="23" t="s">
        <v>600</v>
      </c>
      <c r="F340" s="23" t="s">
        <v>601</v>
      </c>
      <c r="G340" s="24" t="s">
        <v>673</v>
      </c>
      <c r="H340" s="23" t="s">
        <v>320</v>
      </c>
      <c r="I340" s="22" t="s">
        <v>614</v>
      </c>
      <c r="J340" s="22" t="s">
        <v>642</v>
      </c>
      <c r="K340" s="22">
        <v>1</v>
      </c>
      <c r="L340" s="39">
        <v>0</v>
      </c>
      <c r="M340" s="39">
        <v>0</v>
      </c>
      <c r="N340" s="26">
        <v>0</v>
      </c>
      <c r="O340" s="27">
        <v>263417563</v>
      </c>
      <c r="P340" s="27">
        <v>0</v>
      </c>
      <c r="Q340" s="27">
        <v>0</v>
      </c>
      <c r="R340" s="27">
        <v>0</v>
      </c>
      <c r="S340" s="25">
        <v>0</v>
      </c>
      <c r="T340" s="25">
        <v>0</v>
      </c>
      <c r="U340" s="25">
        <v>0</v>
      </c>
    </row>
    <row r="341" spans="2:21" s="28" customFormat="1" x14ac:dyDescent="0.25">
      <c r="B341" s="22">
        <v>315</v>
      </c>
      <c r="C341" s="23" t="s">
        <v>510</v>
      </c>
      <c r="D341" s="23" t="s">
        <v>599</v>
      </c>
      <c r="E341" s="23" t="s">
        <v>600</v>
      </c>
      <c r="F341" s="23" t="s">
        <v>601</v>
      </c>
      <c r="G341" s="24" t="s">
        <v>673</v>
      </c>
      <c r="H341" s="23" t="s">
        <v>321</v>
      </c>
      <c r="I341" s="22" t="s">
        <v>614</v>
      </c>
      <c r="J341" s="22" t="s">
        <v>642</v>
      </c>
      <c r="K341" s="22">
        <v>1</v>
      </c>
      <c r="L341" s="39">
        <v>0.78</v>
      </c>
      <c r="M341" s="39">
        <v>0</v>
      </c>
      <c r="N341" s="26">
        <v>0</v>
      </c>
      <c r="O341" s="27">
        <v>260972421.59999999</v>
      </c>
      <c r="P341" s="27">
        <v>260850380</v>
      </c>
      <c r="Q341" s="27">
        <v>0</v>
      </c>
      <c r="R341" s="27">
        <v>0</v>
      </c>
      <c r="S341" s="25">
        <v>0</v>
      </c>
      <c r="T341" s="25">
        <v>0</v>
      </c>
      <c r="U341" s="25">
        <v>0</v>
      </c>
    </row>
    <row r="342" spans="2:21" s="28" customFormat="1" x14ac:dyDescent="0.25">
      <c r="B342" s="22">
        <v>316</v>
      </c>
      <c r="C342" s="23" t="s">
        <v>510</v>
      </c>
      <c r="D342" s="23" t="s">
        <v>599</v>
      </c>
      <c r="E342" s="23" t="s">
        <v>600</v>
      </c>
      <c r="F342" s="23" t="s">
        <v>601</v>
      </c>
      <c r="G342" s="24" t="s">
        <v>673</v>
      </c>
      <c r="H342" s="23" t="s">
        <v>322</v>
      </c>
      <c r="I342" s="22" t="s">
        <v>12</v>
      </c>
      <c r="J342" s="22" t="s">
        <v>642</v>
      </c>
      <c r="K342" s="22">
        <v>4</v>
      </c>
      <c r="L342" s="39">
        <v>4</v>
      </c>
      <c r="M342" s="39">
        <v>0</v>
      </c>
      <c r="N342" s="26">
        <v>0</v>
      </c>
      <c r="O342" s="27">
        <v>230000000</v>
      </c>
      <c r="P342" s="27">
        <v>0</v>
      </c>
      <c r="Q342" s="27">
        <v>0</v>
      </c>
      <c r="R342" s="27">
        <v>0</v>
      </c>
      <c r="S342" s="25">
        <v>0</v>
      </c>
      <c r="T342" s="25">
        <v>0</v>
      </c>
      <c r="U342" s="25">
        <v>0</v>
      </c>
    </row>
    <row r="343" spans="2:21" s="28" customFormat="1" x14ac:dyDescent="0.25">
      <c r="B343" s="22">
        <v>317</v>
      </c>
      <c r="C343" s="23" t="s">
        <v>510</v>
      </c>
      <c r="D343" s="23" t="s">
        <v>599</v>
      </c>
      <c r="E343" s="23" t="s">
        <v>600</v>
      </c>
      <c r="F343" s="23" t="s">
        <v>601</v>
      </c>
      <c r="G343" s="24" t="s">
        <v>673</v>
      </c>
      <c r="H343" s="23" t="s">
        <v>323</v>
      </c>
      <c r="I343" s="22" t="s">
        <v>12</v>
      </c>
      <c r="J343" s="22" t="s">
        <v>642</v>
      </c>
      <c r="K343" s="22">
        <v>3</v>
      </c>
      <c r="L343" s="39">
        <v>3</v>
      </c>
      <c r="M343" s="39">
        <v>2</v>
      </c>
      <c r="N343" s="26">
        <v>0.25</v>
      </c>
      <c r="O343" s="27">
        <v>255181643</v>
      </c>
      <c r="P343" s="27">
        <v>103832000</v>
      </c>
      <c r="Q343" s="27">
        <v>14699000</v>
      </c>
      <c r="R343" s="27">
        <v>10499000</v>
      </c>
      <c r="S343" s="25">
        <v>0.45731546852659477</v>
      </c>
      <c r="T343" s="25">
        <v>6.473996525033146E-2</v>
      </c>
      <c r="U343" s="25">
        <v>4.6241573927697802E-2</v>
      </c>
    </row>
    <row r="344" spans="2:21" s="28" customFormat="1" x14ac:dyDescent="0.25">
      <c r="B344" s="22">
        <v>318</v>
      </c>
      <c r="C344" s="23" t="s">
        <v>510</v>
      </c>
      <c r="D344" s="23" t="s">
        <v>599</v>
      </c>
      <c r="E344" s="23" t="s">
        <v>602</v>
      </c>
      <c r="F344" s="23" t="s">
        <v>603</v>
      </c>
      <c r="G344" s="24" t="s">
        <v>628</v>
      </c>
      <c r="H344" s="23" t="s">
        <v>324</v>
      </c>
      <c r="I344" s="22" t="s">
        <v>614</v>
      </c>
      <c r="J344" s="22" t="s">
        <v>642</v>
      </c>
      <c r="K344" s="22">
        <v>10</v>
      </c>
      <c r="L344" s="39">
        <v>0</v>
      </c>
      <c r="M344" s="39">
        <v>0</v>
      </c>
      <c r="N344" s="26">
        <v>0</v>
      </c>
      <c r="O344" s="27">
        <v>62286974</v>
      </c>
      <c r="P344" s="27">
        <v>0</v>
      </c>
      <c r="Q344" s="27">
        <v>0</v>
      </c>
      <c r="R344" s="27">
        <v>0</v>
      </c>
      <c r="S344" s="25">
        <v>0</v>
      </c>
      <c r="T344" s="25">
        <v>0</v>
      </c>
      <c r="U344" s="25">
        <v>0</v>
      </c>
    </row>
    <row r="345" spans="2:21" s="28" customFormat="1" x14ac:dyDescent="0.25">
      <c r="B345" s="22">
        <v>319</v>
      </c>
      <c r="C345" s="23" t="s">
        <v>510</v>
      </c>
      <c r="D345" s="23" t="s">
        <v>599</v>
      </c>
      <c r="E345" s="23" t="s">
        <v>602</v>
      </c>
      <c r="F345" s="23" t="s">
        <v>604</v>
      </c>
      <c r="G345" s="24" t="s">
        <v>673</v>
      </c>
      <c r="H345" s="23" t="s">
        <v>325</v>
      </c>
      <c r="I345" s="22" t="s">
        <v>614</v>
      </c>
      <c r="J345" s="22" t="s">
        <v>642</v>
      </c>
      <c r="K345" s="22">
        <v>8</v>
      </c>
      <c r="L345" s="39">
        <v>0</v>
      </c>
      <c r="M345" s="39">
        <v>0</v>
      </c>
      <c r="N345" s="26">
        <v>0</v>
      </c>
      <c r="O345" s="27">
        <v>0</v>
      </c>
      <c r="P345" s="27">
        <v>0</v>
      </c>
      <c r="Q345" s="27">
        <v>0</v>
      </c>
      <c r="R345" s="27">
        <v>0</v>
      </c>
      <c r="S345" s="25">
        <v>0</v>
      </c>
      <c r="T345" s="25">
        <v>0</v>
      </c>
      <c r="U345" s="25">
        <v>0</v>
      </c>
    </row>
    <row r="346" spans="2:21" s="28" customFormat="1" x14ac:dyDescent="0.25">
      <c r="B346" s="22">
        <v>320</v>
      </c>
      <c r="C346" s="23" t="s">
        <v>510</v>
      </c>
      <c r="D346" s="23" t="s">
        <v>599</v>
      </c>
      <c r="E346" s="23" t="s">
        <v>605</v>
      </c>
      <c r="F346" s="23" t="s">
        <v>606</v>
      </c>
      <c r="G346" s="24" t="s">
        <v>673</v>
      </c>
      <c r="H346" s="23" t="s">
        <v>326</v>
      </c>
      <c r="I346" s="22" t="s">
        <v>614</v>
      </c>
      <c r="J346" s="22" t="s">
        <v>642</v>
      </c>
      <c r="K346" s="22">
        <v>4</v>
      </c>
      <c r="L346" s="39">
        <v>0.2</v>
      </c>
      <c r="M346" s="39">
        <v>0</v>
      </c>
      <c r="N346" s="26">
        <v>0</v>
      </c>
      <c r="O346" s="27">
        <v>0</v>
      </c>
      <c r="P346" s="27">
        <v>0</v>
      </c>
      <c r="Q346" s="27">
        <v>0</v>
      </c>
      <c r="R346" s="27">
        <v>0</v>
      </c>
      <c r="S346" s="25">
        <v>0</v>
      </c>
      <c r="T346" s="25">
        <v>0</v>
      </c>
      <c r="U346" s="25">
        <v>0</v>
      </c>
    </row>
    <row r="347" spans="2:21" s="28" customFormat="1" x14ac:dyDescent="0.25">
      <c r="B347" s="22">
        <v>321</v>
      </c>
      <c r="C347" s="23" t="s">
        <v>510</v>
      </c>
      <c r="D347" s="23" t="s">
        <v>599</v>
      </c>
      <c r="E347" s="23" t="s">
        <v>605</v>
      </c>
      <c r="F347" s="23" t="s">
        <v>607</v>
      </c>
      <c r="G347" s="24" t="s">
        <v>673</v>
      </c>
      <c r="H347" s="23" t="s">
        <v>608</v>
      </c>
      <c r="I347" s="22" t="s">
        <v>614</v>
      </c>
      <c r="J347" s="22" t="s">
        <v>642</v>
      </c>
      <c r="K347" s="22">
        <v>1</v>
      </c>
      <c r="L347" s="39">
        <v>1</v>
      </c>
      <c r="M347" s="39">
        <v>0</v>
      </c>
      <c r="N347" s="26">
        <v>0</v>
      </c>
      <c r="O347" s="27">
        <v>0</v>
      </c>
      <c r="P347" s="27">
        <v>0</v>
      </c>
      <c r="Q347" s="27">
        <v>0</v>
      </c>
      <c r="R347" s="27">
        <v>0</v>
      </c>
      <c r="S347" s="25">
        <v>0</v>
      </c>
      <c r="T347" s="25">
        <v>0</v>
      </c>
      <c r="U347" s="25">
        <v>0</v>
      </c>
    </row>
    <row r="348" spans="2:21" s="28" customFormat="1" x14ac:dyDescent="0.25">
      <c r="B348" s="22">
        <v>322</v>
      </c>
      <c r="C348" s="23" t="s">
        <v>510</v>
      </c>
      <c r="D348" s="23" t="s">
        <v>599</v>
      </c>
      <c r="E348" s="23" t="s">
        <v>605</v>
      </c>
      <c r="F348" s="23" t="s">
        <v>604</v>
      </c>
      <c r="G348" s="24" t="s">
        <v>673</v>
      </c>
      <c r="H348" s="23" t="s">
        <v>609</v>
      </c>
      <c r="I348" s="22" t="s">
        <v>614</v>
      </c>
      <c r="J348" s="22" t="s">
        <v>642</v>
      </c>
      <c r="K348" s="22">
        <v>4</v>
      </c>
      <c r="L348" s="39">
        <v>0</v>
      </c>
      <c r="M348" s="39">
        <v>0</v>
      </c>
      <c r="N348" s="26">
        <v>0</v>
      </c>
      <c r="O348" s="27">
        <v>0</v>
      </c>
      <c r="P348" s="27">
        <v>0</v>
      </c>
      <c r="Q348" s="27">
        <v>0</v>
      </c>
      <c r="R348" s="27">
        <v>0</v>
      </c>
      <c r="S348" s="25">
        <v>0</v>
      </c>
      <c r="T348" s="25">
        <v>0</v>
      </c>
      <c r="U348" s="25">
        <v>0</v>
      </c>
    </row>
    <row r="349" spans="2:21" s="28" customFormat="1" x14ac:dyDescent="0.25">
      <c r="B349" s="22">
        <v>323</v>
      </c>
      <c r="C349" s="23" t="s">
        <v>510</v>
      </c>
      <c r="D349" s="23" t="s">
        <v>599</v>
      </c>
      <c r="E349" s="23" t="s">
        <v>605</v>
      </c>
      <c r="F349" s="23" t="s">
        <v>610</v>
      </c>
      <c r="G349" s="24" t="s">
        <v>673</v>
      </c>
      <c r="H349" s="23" t="s">
        <v>611</v>
      </c>
      <c r="I349" s="22" t="s">
        <v>614</v>
      </c>
      <c r="J349" s="22" t="s">
        <v>642</v>
      </c>
      <c r="K349" s="22">
        <v>4</v>
      </c>
      <c r="L349" s="39">
        <v>1</v>
      </c>
      <c r="M349" s="39">
        <v>0</v>
      </c>
      <c r="N349" s="26">
        <v>0</v>
      </c>
      <c r="O349" s="27">
        <v>0</v>
      </c>
      <c r="P349" s="27">
        <v>0</v>
      </c>
      <c r="Q349" s="27">
        <v>0</v>
      </c>
      <c r="R349" s="27">
        <v>0</v>
      </c>
      <c r="S349" s="25">
        <v>0</v>
      </c>
      <c r="T349" s="25">
        <v>0</v>
      </c>
      <c r="U349" s="25">
        <v>0</v>
      </c>
    </row>
    <row r="350" spans="2:21" s="28" customFormat="1" x14ac:dyDescent="0.25">
      <c r="B350" s="22">
        <v>324</v>
      </c>
      <c r="C350" s="23" t="s">
        <v>510</v>
      </c>
      <c r="D350" s="23" t="s">
        <v>599</v>
      </c>
      <c r="E350" s="23" t="s">
        <v>605</v>
      </c>
      <c r="F350" s="23" t="s">
        <v>612</v>
      </c>
      <c r="G350" s="24" t="s">
        <v>673</v>
      </c>
      <c r="H350" s="23" t="s">
        <v>613</v>
      </c>
      <c r="I350" s="22" t="s">
        <v>614</v>
      </c>
      <c r="J350" s="22" t="s">
        <v>642</v>
      </c>
      <c r="K350" s="22">
        <v>4000</v>
      </c>
      <c r="L350" s="39">
        <v>493</v>
      </c>
      <c r="M350" s="39">
        <v>0</v>
      </c>
      <c r="N350" s="26">
        <v>0</v>
      </c>
      <c r="O350" s="27">
        <v>140820000</v>
      </c>
      <c r="P350" s="27">
        <v>0</v>
      </c>
      <c r="Q350" s="27">
        <v>0</v>
      </c>
      <c r="R350" s="27">
        <v>0</v>
      </c>
      <c r="S350" s="25">
        <v>0</v>
      </c>
      <c r="T350" s="25">
        <v>0</v>
      </c>
      <c r="U350" s="25">
        <v>0</v>
      </c>
    </row>
  </sheetData>
  <mergeCells count="1">
    <mergeCell ref="B25:U25"/>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5215-30B6-4D1E-9C5A-2D36F443E24B}">
  <sheetPr codeName="Hoja13">
    <pageSetUpPr fitToPage="1"/>
  </sheetPr>
  <dimension ref="A18:Z241"/>
  <sheetViews>
    <sheetView showGridLines="0" zoomScale="60" zoomScaleNormal="60" workbookViewId="0">
      <selection activeCell="D9" sqref="D9"/>
    </sheetView>
  </sheetViews>
  <sheetFormatPr baseColWidth="10" defaultRowHeight="15" x14ac:dyDescent="0.25"/>
  <cols>
    <col min="1" max="1" width="2.5703125" style="16" customWidth="1"/>
    <col min="2" max="2" width="3.85546875" style="16" customWidth="1"/>
    <col min="3" max="3" width="7.28515625" style="16" customWidth="1"/>
    <col min="4" max="4" width="23.140625" style="16" customWidth="1"/>
    <col min="5" max="5" width="24" style="16" customWidth="1"/>
    <col min="6" max="6" width="15" style="16" customWidth="1"/>
    <col min="7" max="7" width="21.28515625" style="16" customWidth="1"/>
    <col min="8" max="8" width="23.5703125" style="16" customWidth="1"/>
    <col min="9" max="9" width="27.140625" style="16" customWidth="1"/>
    <col min="10" max="10" width="27.5703125" style="16" customWidth="1"/>
    <col min="11" max="11" width="28.5703125" style="16" customWidth="1"/>
    <col min="12" max="12" width="17.28515625" style="16" customWidth="1"/>
    <col min="13" max="18" width="13.140625" style="16" customWidth="1"/>
    <col min="19" max="19" width="14.85546875" style="16" customWidth="1"/>
    <col min="20" max="20" width="14.85546875" style="15" customWidth="1"/>
    <col min="21" max="16384" width="11.42578125" style="16"/>
  </cols>
  <sheetData>
    <row r="18" spans="1:26" s="15" customFormat="1" x14ac:dyDescent="0.25">
      <c r="A18" s="16"/>
      <c r="B18" s="16"/>
      <c r="C18" s="16"/>
      <c r="D18" s="16"/>
      <c r="E18" s="16"/>
      <c r="F18" s="16"/>
      <c r="N18" s="16"/>
      <c r="O18" s="16"/>
      <c r="P18" s="16"/>
      <c r="Q18" s="16"/>
      <c r="R18" s="16"/>
      <c r="S18" s="16"/>
      <c r="U18" s="16"/>
      <c r="V18" s="16"/>
      <c r="W18" s="16"/>
    </row>
    <row r="19" spans="1:26" s="15" customFormat="1" x14ac:dyDescent="0.25">
      <c r="A19" s="16"/>
      <c r="B19" s="16"/>
      <c r="C19" s="16"/>
      <c r="D19" s="62" t="s">
        <v>659</v>
      </c>
      <c r="E19" s="62"/>
      <c r="F19" s="62"/>
      <c r="G19" s="62"/>
      <c r="H19" s="62"/>
      <c r="I19" s="62"/>
      <c r="J19" s="62"/>
      <c r="K19" s="62"/>
      <c r="L19" s="62"/>
      <c r="M19" s="62"/>
      <c r="N19" s="62"/>
      <c r="O19" s="62"/>
      <c r="P19" s="62"/>
      <c r="Q19" s="62"/>
      <c r="R19" s="62"/>
      <c r="S19" s="62"/>
      <c r="U19" s="16"/>
      <c r="V19" s="16"/>
      <c r="W19" s="16"/>
    </row>
    <row r="20" spans="1:26" s="15" customFormat="1" ht="15" customHeight="1" x14ac:dyDescent="0.25">
      <c r="A20" s="16"/>
      <c r="B20" s="16"/>
      <c r="C20" s="16"/>
      <c r="D20" s="62"/>
      <c r="E20" s="62"/>
      <c r="F20" s="62"/>
      <c r="G20" s="62"/>
      <c r="H20" s="62"/>
      <c r="I20" s="62"/>
      <c r="J20" s="62"/>
      <c r="K20" s="62"/>
      <c r="L20" s="62"/>
      <c r="M20" s="62"/>
      <c r="N20" s="62"/>
      <c r="O20" s="62"/>
      <c r="P20" s="62"/>
      <c r="Q20" s="62"/>
      <c r="R20" s="62"/>
      <c r="S20" s="62"/>
      <c r="U20" s="16"/>
      <c r="V20" s="16"/>
      <c r="W20" s="16"/>
    </row>
    <row r="21" spans="1:26" s="15" customFormat="1" ht="15" customHeight="1" x14ac:dyDescent="0.25">
      <c r="A21" s="45"/>
      <c r="B21" s="45"/>
      <c r="C21" s="45"/>
      <c r="D21" s="42"/>
      <c r="E21" s="42">
        <v>3</v>
      </c>
      <c r="F21" s="42"/>
      <c r="G21" s="42"/>
      <c r="H21" s="42"/>
      <c r="I21" s="42">
        <v>4</v>
      </c>
      <c r="J21" s="42"/>
      <c r="K21" s="42"/>
      <c r="L21" s="42">
        <v>12</v>
      </c>
      <c r="M21" s="45"/>
      <c r="N21" s="45"/>
      <c r="O21" s="45"/>
      <c r="P21" s="45"/>
      <c r="Q21" s="45"/>
      <c r="R21" s="45"/>
      <c r="S21" s="45"/>
      <c r="T21" s="45"/>
      <c r="U21" s="16"/>
      <c r="V21" s="16"/>
      <c r="W21" s="16"/>
    </row>
    <row r="22" spans="1:26" s="45" customFormat="1" ht="15" customHeight="1" x14ac:dyDescent="0.25">
      <c r="A22" s="16"/>
      <c r="B22" s="16"/>
      <c r="C22" s="16"/>
      <c r="D22" s="63" t="s">
        <v>655</v>
      </c>
      <c r="E22" s="64">
        <v>324</v>
      </c>
      <c r="F22" s="16"/>
      <c r="G22" s="63" t="s">
        <v>653</v>
      </c>
      <c r="H22" s="63"/>
      <c r="I22" s="66">
        <v>1.0000000000000027</v>
      </c>
      <c r="J22" s="15"/>
      <c r="K22" s="63" t="s">
        <v>654</v>
      </c>
      <c r="L22" s="67">
        <v>0.76999442650108296</v>
      </c>
      <c r="M22" s="15"/>
      <c r="N22" s="16"/>
      <c r="O22" s="16"/>
      <c r="P22" s="16"/>
      <c r="Q22" s="16"/>
      <c r="R22" s="16"/>
      <c r="S22" s="15"/>
      <c r="T22" s="15"/>
    </row>
    <row r="23" spans="1:26" s="15" customFormat="1" ht="27.75" customHeight="1" x14ac:dyDescent="0.25">
      <c r="A23" s="16"/>
      <c r="B23" s="16"/>
      <c r="C23" s="16"/>
      <c r="D23" s="63"/>
      <c r="E23" s="65"/>
      <c r="F23" s="16"/>
      <c r="G23" s="63"/>
      <c r="H23" s="63"/>
      <c r="I23" s="66"/>
      <c r="K23" s="63"/>
      <c r="L23" s="67"/>
      <c r="N23" s="16"/>
      <c r="O23" s="16"/>
      <c r="P23" s="16"/>
      <c r="Q23" s="16"/>
      <c r="R23" s="16"/>
      <c r="S23" s="16"/>
      <c r="U23" s="16"/>
      <c r="V23" s="16"/>
      <c r="W23" s="16"/>
      <c r="X23" s="16"/>
      <c r="Y23" s="16"/>
      <c r="Z23" s="16"/>
    </row>
    <row r="24" spans="1:26" ht="27.75" customHeight="1" x14ac:dyDescent="0.25">
      <c r="G24" s="15"/>
      <c r="H24" s="15"/>
      <c r="I24" s="15"/>
      <c r="J24" s="15"/>
      <c r="K24" s="15"/>
      <c r="L24" s="15"/>
      <c r="M24" s="15"/>
    </row>
    <row r="25" spans="1:26" ht="18.75" x14ac:dyDescent="0.25">
      <c r="D25" s="68" t="s">
        <v>662</v>
      </c>
      <c r="E25" s="68"/>
      <c r="F25" s="68"/>
      <c r="G25" s="68"/>
      <c r="H25" s="68"/>
      <c r="I25" s="68"/>
      <c r="J25" s="68"/>
      <c r="K25" s="68"/>
      <c r="L25" s="68"/>
      <c r="M25" s="35"/>
      <c r="N25" s="35"/>
      <c r="O25" s="35"/>
      <c r="P25" s="35"/>
    </row>
    <row r="26" spans="1:26" ht="26.25" customHeight="1" x14ac:dyDescent="0.25">
      <c r="E26" s="43">
        <v>6</v>
      </c>
      <c r="F26" s="40"/>
      <c r="G26" s="41"/>
      <c r="H26" s="41"/>
      <c r="I26" s="43">
        <v>9</v>
      </c>
      <c r="J26" s="15"/>
      <c r="K26" s="15"/>
      <c r="L26" s="15"/>
      <c r="M26" s="15"/>
    </row>
    <row r="27" spans="1:26" x14ac:dyDescent="0.25">
      <c r="D27" s="63" t="s">
        <v>660</v>
      </c>
      <c r="E27" s="69">
        <v>258</v>
      </c>
      <c r="G27" s="63" t="s">
        <v>661</v>
      </c>
      <c r="H27" s="63"/>
      <c r="I27" s="66">
        <v>0.19011319168121027</v>
      </c>
      <c r="J27" s="15"/>
      <c r="K27" s="15"/>
      <c r="L27" s="15"/>
      <c r="M27" s="15"/>
    </row>
    <row r="28" spans="1:26" ht="24.75" customHeight="1" x14ac:dyDescent="0.25">
      <c r="D28" s="63"/>
      <c r="E28" s="69"/>
      <c r="G28" s="63"/>
      <c r="H28" s="63"/>
      <c r="I28" s="66"/>
      <c r="J28" s="15"/>
      <c r="K28" s="15"/>
      <c r="L28" s="15"/>
      <c r="M28" s="15"/>
    </row>
    <row r="29" spans="1:26" ht="24.75" customHeight="1" x14ac:dyDescent="0.3">
      <c r="B29" s="17"/>
      <c r="C29" s="17"/>
      <c r="D29" s="17"/>
      <c r="E29" s="17"/>
      <c r="F29" s="17"/>
      <c r="G29" s="17"/>
      <c r="H29" s="17"/>
      <c r="I29" s="17"/>
      <c r="J29" s="17"/>
      <c r="K29" s="17"/>
      <c r="L29" s="17"/>
      <c r="M29" s="17"/>
      <c r="N29" s="15"/>
      <c r="O29" s="15"/>
      <c r="P29" s="17"/>
      <c r="Q29" s="17"/>
      <c r="R29" s="17"/>
      <c r="S29" s="17"/>
      <c r="T29" s="17"/>
    </row>
    <row r="30" spans="1:26" s="15" customFormat="1" ht="18.75" x14ac:dyDescent="0.3">
      <c r="A30" s="16"/>
      <c r="B30" s="17"/>
      <c r="C30" s="17"/>
      <c r="D30" s="17"/>
      <c r="I30" s="44">
        <v>29</v>
      </c>
      <c r="J30" s="44">
        <v>30</v>
      </c>
      <c r="K30" s="44">
        <v>31</v>
      </c>
      <c r="L30" s="17"/>
      <c r="M30" s="17"/>
      <c r="P30" s="17"/>
      <c r="Q30" s="17"/>
      <c r="R30" s="17"/>
      <c r="S30" s="17"/>
      <c r="T30" s="17"/>
      <c r="U30" s="16"/>
      <c r="V30" s="16"/>
      <c r="W30" s="16"/>
    </row>
    <row r="31" spans="1:26" s="15" customFormat="1" ht="37.5" x14ac:dyDescent="0.3">
      <c r="A31" s="16"/>
      <c r="B31" s="17"/>
      <c r="C31" s="17"/>
      <c r="D31" s="61" t="s">
        <v>622</v>
      </c>
      <c r="E31" s="61"/>
      <c r="F31" s="61"/>
      <c r="G31" s="34" t="s">
        <v>616</v>
      </c>
      <c r="H31" s="34" t="s">
        <v>327</v>
      </c>
      <c r="I31" s="37" t="s">
        <v>663</v>
      </c>
      <c r="J31" s="37" t="s">
        <v>666</v>
      </c>
      <c r="K31" s="37" t="s">
        <v>667</v>
      </c>
      <c r="N31" s="17"/>
      <c r="O31" s="17"/>
      <c r="P31" s="17"/>
      <c r="Q31" s="17"/>
      <c r="R31" s="17"/>
      <c r="S31" s="17"/>
      <c r="U31" s="16"/>
      <c r="V31" s="16"/>
      <c r="W31" s="16"/>
    </row>
    <row r="32" spans="1:26" s="15" customFormat="1" ht="18.75" x14ac:dyDescent="0.3">
      <c r="A32" s="16"/>
      <c r="B32" s="17"/>
      <c r="C32" s="44">
        <v>25</v>
      </c>
      <c r="D32" s="71" t="s">
        <v>650</v>
      </c>
      <c r="E32" s="71"/>
      <c r="F32" s="71"/>
      <c r="G32" s="31">
        <v>19</v>
      </c>
      <c r="H32" s="48">
        <f>+G32/$G$36</f>
        <v>7.3643410852713184E-2</v>
      </c>
      <c r="I32" s="72">
        <v>179001583291.55005</v>
      </c>
      <c r="J32" s="72">
        <v>52384123034.669998</v>
      </c>
      <c r="K32" s="72">
        <v>15203488545.84</v>
      </c>
      <c r="N32" s="17"/>
      <c r="O32" s="17"/>
      <c r="P32" s="17"/>
      <c r="Q32" s="17"/>
      <c r="R32" s="17"/>
      <c r="S32" s="17"/>
      <c r="U32" s="16"/>
    </row>
    <row r="33" spans="1:21" s="15" customFormat="1" ht="18.75" x14ac:dyDescent="0.3">
      <c r="A33" s="16"/>
      <c r="B33" s="17"/>
      <c r="C33" s="44">
        <v>26</v>
      </c>
      <c r="D33" s="75" t="s">
        <v>651</v>
      </c>
      <c r="E33" s="75"/>
      <c r="F33" s="75"/>
      <c r="G33" s="31">
        <v>15</v>
      </c>
      <c r="H33" s="48">
        <f>+G33/$G$36</f>
        <v>5.8139534883720929E-2</v>
      </c>
      <c r="I33" s="73"/>
      <c r="J33" s="73"/>
      <c r="K33" s="73"/>
      <c r="N33" s="17"/>
      <c r="O33" s="17"/>
      <c r="P33" s="17"/>
      <c r="Q33" s="17"/>
      <c r="R33" s="17"/>
      <c r="S33" s="17"/>
      <c r="U33" s="16"/>
    </row>
    <row r="34" spans="1:21" s="15" customFormat="1" ht="18.75" x14ac:dyDescent="0.3">
      <c r="A34" s="16"/>
      <c r="B34" s="17"/>
      <c r="C34" s="44">
        <v>27</v>
      </c>
      <c r="D34" s="76" t="s">
        <v>652</v>
      </c>
      <c r="E34" s="76"/>
      <c r="F34" s="76"/>
      <c r="G34" s="31">
        <v>224</v>
      </c>
      <c r="H34" s="48">
        <f>+G34/$G$36</f>
        <v>0.86821705426356588</v>
      </c>
      <c r="I34" s="73"/>
      <c r="J34" s="73"/>
      <c r="K34" s="73"/>
      <c r="N34" s="17"/>
      <c r="O34" s="17"/>
      <c r="P34" s="17"/>
      <c r="U34" s="16"/>
    </row>
    <row r="35" spans="1:21" s="15" customFormat="1" ht="18.75" hidden="1" x14ac:dyDescent="0.3">
      <c r="A35" s="16"/>
      <c r="B35" s="17"/>
      <c r="C35" s="44">
        <v>28</v>
      </c>
      <c r="D35" s="77" t="s">
        <v>620</v>
      </c>
      <c r="E35" s="77"/>
      <c r="F35" s="77"/>
      <c r="G35" s="31">
        <v>66</v>
      </c>
      <c r="H35" s="48">
        <v>0.20370370370370369</v>
      </c>
      <c r="I35" s="73"/>
      <c r="J35" s="73"/>
      <c r="K35" s="73"/>
      <c r="L35" s="17"/>
      <c r="M35" s="17"/>
      <c r="N35" s="17"/>
      <c r="O35" s="17"/>
      <c r="P35" s="17"/>
    </row>
    <row r="36" spans="1:21" s="15" customFormat="1" ht="18.75" x14ac:dyDescent="0.3">
      <c r="A36" s="16"/>
      <c r="B36" s="17"/>
      <c r="C36" s="17"/>
      <c r="D36" s="78" t="s">
        <v>621</v>
      </c>
      <c r="E36" s="78"/>
      <c r="F36" s="78"/>
      <c r="G36" s="31">
        <f>+SUM(G32:G34)</f>
        <v>258</v>
      </c>
      <c r="H36" s="48">
        <v>1</v>
      </c>
      <c r="I36" s="74"/>
      <c r="J36" s="74"/>
      <c r="K36" s="74"/>
      <c r="L36" s="17"/>
      <c r="M36" s="17"/>
      <c r="N36" s="17"/>
      <c r="O36" s="17"/>
      <c r="P36" s="17"/>
    </row>
    <row r="37" spans="1:21" s="15" customFormat="1" ht="18.75" x14ac:dyDescent="0.3">
      <c r="A37" s="16"/>
      <c r="B37" s="17"/>
      <c r="C37" s="17"/>
      <c r="D37" s="70" t="s">
        <v>637</v>
      </c>
      <c r="E37" s="70"/>
      <c r="F37" s="70"/>
      <c r="G37" s="70"/>
      <c r="H37" s="70"/>
      <c r="I37" s="70"/>
      <c r="J37" s="47">
        <v>0.29264614352236762</v>
      </c>
      <c r="K37" s="47">
        <v>8.4934938933345722E-2</v>
      </c>
      <c r="L37" s="17"/>
      <c r="M37" s="17"/>
      <c r="N37" s="17"/>
      <c r="O37" s="17"/>
      <c r="P37" s="17"/>
      <c r="Q37" s="17"/>
      <c r="R37" s="17"/>
    </row>
    <row r="38" spans="1:21" s="15" customFormat="1" ht="18.75" x14ac:dyDescent="0.3">
      <c r="A38" s="16"/>
      <c r="B38" s="17"/>
      <c r="C38" s="17"/>
      <c r="D38" s="17"/>
      <c r="E38" s="17"/>
      <c r="F38" s="17"/>
      <c r="G38" s="17"/>
      <c r="H38" s="17"/>
      <c r="I38" s="17"/>
      <c r="J38" s="46"/>
      <c r="K38" s="17"/>
      <c r="L38" s="17"/>
      <c r="M38" s="17"/>
      <c r="N38" s="17"/>
      <c r="O38" s="17"/>
      <c r="P38" s="17"/>
      <c r="Q38" s="17"/>
      <c r="R38" s="17"/>
    </row>
    <row r="39" spans="1:21" s="15" customFormat="1" ht="18.75" x14ac:dyDescent="0.3">
      <c r="A39" s="16"/>
      <c r="B39" s="17"/>
      <c r="C39" s="17"/>
      <c r="D39" s="17"/>
      <c r="E39" s="17"/>
      <c r="F39" s="17"/>
      <c r="G39" s="17"/>
      <c r="H39" s="17"/>
      <c r="I39" s="17"/>
      <c r="J39" s="59"/>
      <c r="K39" s="17"/>
      <c r="L39" s="17"/>
      <c r="M39" s="17"/>
      <c r="N39" s="17"/>
      <c r="O39" s="17"/>
      <c r="P39" s="17"/>
      <c r="Q39" s="17"/>
      <c r="R39" s="17"/>
    </row>
    <row r="40" spans="1:21" s="15" customFormat="1" x14ac:dyDescent="0.25">
      <c r="A40" s="16"/>
      <c r="B40" s="16"/>
      <c r="C40" s="16"/>
      <c r="D40" s="16"/>
      <c r="E40" s="16"/>
      <c r="F40" s="16"/>
      <c r="G40" s="16"/>
      <c r="H40" s="16"/>
      <c r="I40" s="16"/>
      <c r="J40" s="16"/>
      <c r="K40" s="16"/>
      <c r="L40" s="16"/>
      <c r="M40" s="16"/>
      <c r="N40" s="16"/>
      <c r="O40" s="16"/>
      <c r="P40" s="16"/>
      <c r="Q40" s="16"/>
      <c r="R40" s="16"/>
      <c r="S40" s="16"/>
    </row>
    <row r="43" spans="1:21" x14ac:dyDescent="0.25">
      <c r="I43" s="36"/>
    </row>
    <row r="44" spans="1:21" x14ac:dyDescent="0.25">
      <c r="I44" s="36"/>
    </row>
    <row r="49" spans="9:11" x14ac:dyDescent="0.25">
      <c r="I49" s="36"/>
      <c r="J49" s="36"/>
      <c r="K49" s="36"/>
    </row>
    <row r="241" spans="9:10" x14ac:dyDescent="0.25">
      <c r="I241" s="36"/>
      <c r="J241" s="36"/>
    </row>
  </sheetData>
  <mergeCells count="22">
    <mergeCell ref="K32:K36"/>
    <mergeCell ref="D37:I37"/>
    <mergeCell ref="D32:F32"/>
    <mergeCell ref="I32:I36"/>
    <mergeCell ref="J32:J36"/>
    <mergeCell ref="D33:F33"/>
    <mergeCell ref="D34:F34"/>
    <mergeCell ref="D35:F35"/>
    <mergeCell ref="D36:F36"/>
    <mergeCell ref="D31:F31"/>
    <mergeCell ref="D19:S20"/>
    <mergeCell ref="D22:D23"/>
    <mergeCell ref="E22:E23"/>
    <mergeCell ref="G22:H23"/>
    <mergeCell ref="I22:I23"/>
    <mergeCell ref="K22:K23"/>
    <mergeCell ref="L22:L23"/>
    <mergeCell ref="D25:L25"/>
    <mergeCell ref="D27:D28"/>
    <mergeCell ref="G27:H28"/>
    <mergeCell ref="E27:E28"/>
    <mergeCell ref="I27:I28"/>
  </mergeCells>
  <pageMargins left="0.70866141732283472" right="0.70866141732283472" top="0.74803149606299213" bottom="0.74803149606299213" header="0.31496062992125984" footer="0.31496062992125984"/>
  <pageSetup paperSize="9" scale="10" orientation="landscape" r:id="rId1"/>
  <headerFooter>
    <oddFooter>&amp;CElaborado por: NATALIA GRACIA MANCERA - 2021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6D7A-2DE9-43AE-BB05-677239045052}">
  <sheetPr codeName="Hoja10"/>
  <dimension ref="A3:AF381"/>
  <sheetViews>
    <sheetView showGridLines="0" zoomScale="80" zoomScaleNormal="80" workbookViewId="0">
      <selection activeCell="D8" sqref="D8"/>
    </sheetView>
  </sheetViews>
  <sheetFormatPr baseColWidth="10" defaultRowHeight="15" x14ac:dyDescent="0.25"/>
  <cols>
    <col min="1" max="1" width="2.5703125" style="16" customWidth="1"/>
    <col min="2" max="2" width="3.85546875" style="16" customWidth="1"/>
    <col min="3" max="3" width="7.28515625" style="16" customWidth="1"/>
    <col min="4" max="4" width="22.140625" style="16" customWidth="1"/>
    <col min="5" max="5" width="24" style="16" customWidth="1"/>
    <col min="6" max="6" width="15" style="16" customWidth="1"/>
    <col min="7" max="7" width="21.28515625" style="16" customWidth="1"/>
    <col min="8" max="8" width="23.5703125" style="16" customWidth="1"/>
    <col min="9" max="10" width="27.5703125" style="16" customWidth="1"/>
    <col min="11" max="11" width="28" style="16" customWidth="1"/>
    <col min="12" max="12" width="17.28515625" style="16" customWidth="1"/>
    <col min="13" max="18" width="13.140625" style="16" customWidth="1"/>
    <col min="19" max="19" width="14.85546875" style="16" customWidth="1"/>
    <col min="20" max="20" width="14.85546875" style="15" customWidth="1"/>
    <col min="21" max="22" width="11.42578125" style="18"/>
    <col min="23" max="25" width="11.42578125" style="15"/>
    <col min="26" max="16384" width="11.42578125" style="16"/>
  </cols>
  <sheetData>
    <row r="3" spans="22:25" x14ac:dyDescent="0.25">
      <c r="V3" s="15"/>
      <c r="Y3" s="16"/>
    </row>
    <row r="4" spans="22:25" x14ac:dyDescent="0.25">
      <c r="V4" s="15"/>
      <c r="Y4" s="16"/>
    </row>
    <row r="5" spans="22:25" x14ac:dyDescent="0.25">
      <c r="V5" s="15"/>
      <c r="Y5" s="16"/>
    </row>
    <row r="6" spans="22:25" x14ac:dyDescent="0.25">
      <c r="V6" s="15"/>
      <c r="Y6" s="16"/>
    </row>
    <row r="7" spans="22:25" x14ac:dyDescent="0.25">
      <c r="V7" s="15"/>
      <c r="Y7" s="16"/>
    </row>
    <row r="19" spans="3:19" ht="37.5" customHeight="1" x14ac:dyDescent="0.25">
      <c r="C19" s="85" t="s">
        <v>656</v>
      </c>
      <c r="D19" s="85"/>
      <c r="E19" s="85"/>
      <c r="F19" s="85"/>
      <c r="G19" s="85"/>
      <c r="H19" s="85"/>
      <c r="I19" s="85"/>
      <c r="J19" s="85"/>
      <c r="K19" s="85"/>
      <c r="L19" s="85"/>
      <c r="M19" s="85"/>
      <c r="N19" s="85"/>
      <c r="O19" s="85"/>
      <c r="P19" s="85"/>
      <c r="Q19" s="85"/>
      <c r="R19" s="85"/>
      <c r="S19" s="85"/>
    </row>
    <row r="20" spans="3:19" ht="15" customHeight="1" x14ac:dyDescent="0.25">
      <c r="C20" s="85"/>
      <c r="D20" s="85"/>
      <c r="E20" s="85"/>
      <c r="F20" s="85"/>
      <c r="G20" s="85"/>
      <c r="H20" s="85"/>
      <c r="I20" s="85"/>
      <c r="J20" s="85"/>
      <c r="K20" s="85"/>
      <c r="L20" s="85"/>
      <c r="M20" s="85"/>
      <c r="N20" s="85"/>
      <c r="O20" s="85"/>
      <c r="P20" s="85"/>
      <c r="Q20" s="85"/>
      <c r="R20" s="85"/>
      <c r="S20" s="85"/>
    </row>
    <row r="22" spans="3:19" x14ac:dyDescent="0.25">
      <c r="G22" s="15"/>
      <c r="H22" s="15"/>
      <c r="I22" s="15"/>
      <c r="J22" s="15"/>
      <c r="K22" s="15"/>
      <c r="L22" s="15"/>
      <c r="M22" s="15"/>
    </row>
    <row r="23" spans="3:19" x14ac:dyDescent="0.25">
      <c r="G23" s="15"/>
      <c r="H23" s="15"/>
      <c r="I23" s="15"/>
      <c r="J23" s="15"/>
      <c r="K23" s="15"/>
      <c r="L23" s="15"/>
      <c r="M23" s="15"/>
    </row>
    <row r="24" spans="3:19" ht="15" customHeight="1" x14ac:dyDescent="0.25">
      <c r="D24" s="79" t="s">
        <v>7</v>
      </c>
      <c r="E24" s="79"/>
      <c r="F24" s="79"/>
      <c r="G24" s="79"/>
      <c r="H24" s="79"/>
      <c r="I24" s="79"/>
      <c r="J24" s="79"/>
      <c r="K24" s="79"/>
      <c r="L24" s="79"/>
      <c r="M24" s="79"/>
      <c r="N24" s="79"/>
      <c r="O24" s="79"/>
      <c r="P24" s="79"/>
      <c r="Q24" s="79"/>
      <c r="R24" s="79"/>
      <c r="S24" s="79"/>
    </row>
    <row r="25" spans="3:19" ht="15" customHeight="1" x14ac:dyDescent="0.25">
      <c r="D25" s="79"/>
      <c r="E25" s="79"/>
      <c r="F25" s="79"/>
      <c r="G25" s="79"/>
      <c r="H25" s="79"/>
      <c r="I25" s="79"/>
      <c r="J25" s="79"/>
      <c r="K25" s="79"/>
      <c r="L25" s="79"/>
      <c r="M25" s="79"/>
      <c r="N25" s="79"/>
      <c r="O25" s="79"/>
      <c r="P25" s="79"/>
      <c r="Q25" s="79"/>
      <c r="R25" s="79"/>
      <c r="S25" s="79"/>
    </row>
    <row r="26" spans="3:19" ht="15" customHeight="1" x14ac:dyDescent="0.25">
      <c r="D26" s="51"/>
      <c r="E26" s="51">
        <v>3</v>
      </c>
      <c r="F26" s="51"/>
      <c r="G26" s="51"/>
      <c r="H26" s="51"/>
      <c r="I26" s="51">
        <v>4</v>
      </c>
      <c r="J26" s="51"/>
      <c r="K26" s="51"/>
      <c r="L26" s="51">
        <v>12</v>
      </c>
      <c r="M26" s="45"/>
      <c r="N26" s="45"/>
      <c r="O26" s="45"/>
    </row>
    <row r="27" spans="3:19" ht="27.75" customHeight="1" x14ac:dyDescent="0.25">
      <c r="D27" s="63" t="s">
        <v>655</v>
      </c>
      <c r="E27" s="80">
        <v>102</v>
      </c>
      <c r="G27" s="63" t="s">
        <v>653</v>
      </c>
      <c r="H27" s="63"/>
      <c r="I27" s="82">
        <v>0.31481481481481566</v>
      </c>
      <c r="J27" s="15"/>
      <c r="K27" s="63" t="s">
        <v>654</v>
      </c>
      <c r="L27" s="83">
        <v>0.21282066496910623</v>
      </c>
      <c r="M27" s="15"/>
    </row>
    <row r="28" spans="3:19" ht="27.75" customHeight="1" x14ac:dyDescent="0.25">
      <c r="D28" s="63"/>
      <c r="E28" s="81"/>
      <c r="G28" s="63"/>
      <c r="H28" s="63"/>
      <c r="I28" s="82"/>
      <c r="J28" s="15"/>
      <c r="K28" s="63"/>
      <c r="L28" s="84"/>
      <c r="M28" s="15"/>
    </row>
    <row r="29" spans="3:19" x14ac:dyDescent="0.25">
      <c r="G29" s="15"/>
      <c r="H29" s="15"/>
      <c r="I29" s="15"/>
      <c r="J29" s="15"/>
      <c r="K29" s="15"/>
      <c r="L29" s="15"/>
      <c r="M29" s="15"/>
    </row>
    <row r="30" spans="3:19" ht="26.25" customHeight="1" x14ac:dyDescent="0.25">
      <c r="D30" s="88" t="s">
        <v>662</v>
      </c>
      <c r="E30" s="88"/>
      <c r="F30" s="88"/>
      <c r="G30" s="88"/>
      <c r="H30" s="88"/>
      <c r="I30" s="88"/>
      <c r="J30" s="88"/>
      <c r="K30" s="88"/>
      <c r="L30" s="88"/>
      <c r="M30" s="40"/>
      <c r="N30" s="40"/>
      <c r="O30" s="40"/>
      <c r="P30" s="40"/>
    </row>
    <row r="31" spans="3:19" x14ac:dyDescent="0.25">
      <c r="E31" s="43">
        <v>6</v>
      </c>
      <c r="F31" s="40"/>
      <c r="G31" s="41"/>
      <c r="H31" s="41"/>
      <c r="I31" s="43">
        <v>9</v>
      </c>
      <c r="J31" s="15"/>
      <c r="K31" s="15"/>
      <c r="L31" s="15"/>
      <c r="M31" s="15"/>
    </row>
    <row r="32" spans="3:19" ht="24.75" customHeight="1" x14ac:dyDescent="0.25">
      <c r="D32" s="63" t="s">
        <v>660</v>
      </c>
      <c r="E32" s="89">
        <v>80</v>
      </c>
      <c r="G32" s="63" t="s">
        <v>661</v>
      </c>
      <c r="H32" s="63"/>
      <c r="I32" s="82">
        <v>0.15225951803372753</v>
      </c>
      <c r="J32" s="15"/>
      <c r="K32" s="15"/>
      <c r="L32" s="15"/>
      <c r="M32" s="15"/>
    </row>
    <row r="33" spans="1:32" ht="24.75" customHeight="1" x14ac:dyDescent="0.25">
      <c r="D33" s="63"/>
      <c r="E33" s="89"/>
      <c r="G33" s="63"/>
      <c r="H33" s="63"/>
      <c r="I33" s="82"/>
      <c r="J33" s="15"/>
      <c r="K33" s="15"/>
      <c r="L33" s="15"/>
      <c r="M33" s="15"/>
    </row>
    <row r="34" spans="1:32" s="15" customFormat="1" x14ac:dyDescent="0.25">
      <c r="A34" s="16"/>
      <c r="B34" s="52"/>
      <c r="C34" s="52"/>
      <c r="D34" s="52"/>
      <c r="E34" s="52"/>
      <c r="F34" s="52"/>
      <c r="G34" s="52"/>
      <c r="H34" s="52"/>
      <c r="I34" s="52"/>
      <c r="J34" s="52"/>
      <c r="K34" s="52"/>
      <c r="L34" s="52"/>
      <c r="M34" s="52"/>
      <c r="P34" s="52"/>
      <c r="Q34" s="52"/>
      <c r="R34" s="52"/>
      <c r="S34" s="52"/>
      <c r="T34" s="52"/>
      <c r="U34" s="18"/>
      <c r="V34" s="18"/>
      <c r="Z34" s="16"/>
      <c r="AA34" s="16"/>
      <c r="AB34" s="16"/>
      <c r="AC34" s="16"/>
      <c r="AD34" s="16"/>
      <c r="AE34" s="16"/>
      <c r="AF34" s="16"/>
    </row>
    <row r="35" spans="1:32" s="15" customFormat="1" x14ac:dyDescent="0.25">
      <c r="A35" s="16"/>
      <c r="B35" s="52"/>
      <c r="C35" s="52"/>
      <c r="D35" s="52"/>
      <c r="I35" s="53">
        <v>29</v>
      </c>
      <c r="J35" s="53">
        <v>30</v>
      </c>
      <c r="K35" s="53">
        <v>31</v>
      </c>
      <c r="L35" s="52"/>
      <c r="M35" s="52"/>
      <c r="P35" s="52"/>
      <c r="Q35" s="52"/>
      <c r="R35" s="52"/>
      <c r="S35" s="52"/>
      <c r="T35" s="52"/>
      <c r="U35" s="18"/>
      <c r="V35" s="18"/>
      <c r="Z35" s="16"/>
      <c r="AA35" s="16"/>
      <c r="AB35" s="16"/>
      <c r="AC35" s="16"/>
      <c r="AD35" s="16"/>
      <c r="AE35" s="16"/>
      <c r="AF35" s="16"/>
    </row>
    <row r="36" spans="1:32" s="15" customFormat="1" ht="30" x14ac:dyDescent="0.25">
      <c r="A36" s="16"/>
      <c r="B36" s="52"/>
      <c r="C36" s="52"/>
      <c r="D36" s="86" t="s">
        <v>622</v>
      </c>
      <c r="E36" s="86"/>
      <c r="F36" s="86"/>
      <c r="G36" s="54" t="s">
        <v>616</v>
      </c>
      <c r="H36" s="54" t="s">
        <v>327</v>
      </c>
      <c r="I36" s="49" t="s">
        <v>663</v>
      </c>
      <c r="J36" s="49" t="s">
        <v>666</v>
      </c>
      <c r="K36" s="49" t="s">
        <v>667</v>
      </c>
      <c r="N36" s="52"/>
      <c r="O36" s="52"/>
      <c r="P36" s="52"/>
      <c r="Q36" s="52"/>
      <c r="R36" s="52"/>
      <c r="S36" s="52"/>
      <c r="X36" s="16"/>
      <c r="Y36" s="16"/>
      <c r="Z36" s="16"/>
      <c r="AA36" s="16"/>
      <c r="AB36" s="16"/>
      <c r="AC36" s="16"/>
      <c r="AD36" s="16"/>
    </row>
    <row r="37" spans="1:32" s="15" customFormat="1" x14ac:dyDescent="0.25">
      <c r="A37" s="16"/>
      <c r="B37" s="52"/>
      <c r="C37" s="53">
        <v>25</v>
      </c>
      <c r="D37" s="87" t="s">
        <v>650</v>
      </c>
      <c r="E37" s="87"/>
      <c r="F37" s="87"/>
      <c r="G37" s="50">
        <v>4</v>
      </c>
      <c r="H37" s="55">
        <v>0.05</v>
      </c>
      <c r="I37" s="90">
        <v>86856888709.500015</v>
      </c>
      <c r="J37" s="90">
        <v>17726439169.420002</v>
      </c>
      <c r="K37" s="90">
        <v>2002624046.99</v>
      </c>
      <c r="N37" s="52"/>
      <c r="O37" s="52"/>
      <c r="P37" s="52"/>
      <c r="Q37" s="52"/>
      <c r="R37" s="52"/>
      <c r="S37" s="52"/>
      <c r="X37" s="16"/>
      <c r="Y37" s="16"/>
      <c r="Z37" s="16"/>
      <c r="AA37" s="16"/>
      <c r="AB37" s="16"/>
      <c r="AC37" s="16"/>
      <c r="AD37" s="16"/>
    </row>
    <row r="38" spans="1:32" s="15" customFormat="1" x14ac:dyDescent="0.25">
      <c r="A38" s="16"/>
      <c r="B38" s="52"/>
      <c r="C38" s="53">
        <v>26</v>
      </c>
      <c r="D38" s="93" t="s">
        <v>651</v>
      </c>
      <c r="E38" s="93"/>
      <c r="F38" s="93"/>
      <c r="G38" s="50">
        <v>4</v>
      </c>
      <c r="H38" s="55">
        <v>0.05</v>
      </c>
      <c r="I38" s="91"/>
      <c r="J38" s="91"/>
      <c r="K38" s="91"/>
      <c r="N38" s="52"/>
      <c r="O38" s="52"/>
      <c r="P38" s="52"/>
      <c r="Q38" s="52"/>
      <c r="R38" s="52"/>
      <c r="S38" s="52"/>
      <c r="X38" s="16"/>
      <c r="Y38" s="16"/>
      <c r="Z38" s="16"/>
      <c r="AA38" s="16"/>
      <c r="AB38" s="16"/>
      <c r="AC38" s="16"/>
      <c r="AD38" s="16"/>
    </row>
    <row r="39" spans="1:32" s="15" customFormat="1" x14ac:dyDescent="0.25">
      <c r="A39" s="16"/>
      <c r="B39" s="52"/>
      <c r="C39" s="53">
        <v>27</v>
      </c>
      <c r="D39" s="94" t="s">
        <v>652</v>
      </c>
      <c r="E39" s="94"/>
      <c r="F39" s="94"/>
      <c r="G39" s="50">
        <v>72</v>
      </c>
      <c r="H39" s="55">
        <v>0.9</v>
      </c>
      <c r="I39" s="91"/>
      <c r="J39" s="91"/>
      <c r="K39" s="91"/>
      <c r="N39" s="52"/>
      <c r="O39" s="52"/>
      <c r="P39" s="52"/>
      <c r="U39" s="16"/>
      <c r="V39" s="16"/>
      <c r="W39" s="16"/>
    </row>
    <row r="40" spans="1:32" s="15" customFormat="1" x14ac:dyDescent="0.25">
      <c r="A40" s="16"/>
      <c r="B40" s="52"/>
      <c r="C40" s="52"/>
      <c r="D40" s="95" t="s">
        <v>621</v>
      </c>
      <c r="E40" s="95"/>
      <c r="F40" s="95"/>
      <c r="G40" s="50">
        <v>80</v>
      </c>
      <c r="H40" s="55">
        <v>1</v>
      </c>
      <c r="I40" s="92"/>
      <c r="J40" s="92"/>
      <c r="K40" s="92"/>
      <c r="L40" s="52"/>
      <c r="M40" s="52"/>
      <c r="N40" s="52"/>
      <c r="O40" s="52"/>
      <c r="P40" s="52"/>
      <c r="U40" s="16"/>
      <c r="V40" s="16"/>
      <c r="W40" s="16"/>
    </row>
    <row r="41" spans="1:32" s="15" customFormat="1" x14ac:dyDescent="0.25">
      <c r="A41" s="16"/>
      <c r="B41" s="52"/>
      <c r="C41" s="52"/>
      <c r="D41" s="96" t="s">
        <v>637</v>
      </c>
      <c r="E41" s="96"/>
      <c r="F41" s="96"/>
      <c r="G41" s="96"/>
      <c r="H41" s="96"/>
      <c r="I41" s="96"/>
      <c r="J41" s="47">
        <v>0.20408789023870669</v>
      </c>
      <c r="K41" s="47">
        <v>2.3056594321354755E-2</v>
      </c>
      <c r="L41" s="52"/>
      <c r="M41" s="52"/>
      <c r="N41" s="52"/>
      <c r="O41" s="52"/>
      <c r="P41" s="52"/>
      <c r="Q41" s="52"/>
      <c r="R41" s="52"/>
      <c r="U41" s="16"/>
      <c r="V41" s="16"/>
      <c r="W41" s="16"/>
      <c r="X41" s="16"/>
      <c r="Y41" s="16"/>
    </row>
    <row r="42" spans="1:32" s="15" customFormat="1" x14ac:dyDescent="0.25">
      <c r="A42" s="16"/>
      <c r="B42" s="52"/>
      <c r="C42" s="52"/>
      <c r="D42" s="52"/>
      <c r="E42" s="52"/>
      <c r="F42" s="52"/>
      <c r="G42" s="52"/>
      <c r="H42" s="52"/>
      <c r="I42" s="52"/>
      <c r="J42" s="52"/>
      <c r="K42" s="52"/>
      <c r="L42" s="52"/>
      <c r="M42" s="52"/>
      <c r="N42" s="52"/>
      <c r="O42" s="52"/>
      <c r="P42" s="52"/>
      <c r="Q42" s="52"/>
      <c r="R42" s="52"/>
      <c r="U42" s="16"/>
      <c r="V42" s="16"/>
      <c r="W42" s="16"/>
      <c r="X42" s="16"/>
      <c r="Y42" s="16"/>
    </row>
    <row r="43" spans="1:32" s="15" customFormat="1" x14ac:dyDescent="0.25">
      <c r="A43" s="16"/>
      <c r="B43" s="52"/>
      <c r="C43" s="52"/>
      <c r="D43" s="52"/>
      <c r="E43" s="52"/>
      <c r="F43" s="52"/>
      <c r="G43" s="52"/>
      <c r="H43" s="52"/>
      <c r="I43" s="52"/>
      <c r="J43" s="52"/>
      <c r="K43" s="52"/>
      <c r="L43" s="52"/>
      <c r="M43" s="52"/>
      <c r="N43" s="52"/>
      <c r="O43" s="52"/>
      <c r="P43" s="52"/>
      <c r="Q43" s="52"/>
      <c r="R43" s="52"/>
      <c r="U43" s="16"/>
      <c r="V43" s="16"/>
      <c r="W43" s="16"/>
      <c r="X43" s="16"/>
      <c r="Y43" s="16"/>
    </row>
    <row r="44" spans="1:32" s="15" customFormat="1" ht="16.5" customHeight="1" x14ac:dyDescent="0.25">
      <c r="A44" s="16"/>
      <c r="B44" s="52"/>
      <c r="C44" s="52"/>
      <c r="D44" s="79" t="s">
        <v>409</v>
      </c>
      <c r="E44" s="79"/>
      <c r="F44" s="79"/>
      <c r="G44" s="79"/>
      <c r="H44" s="79"/>
      <c r="I44" s="79"/>
      <c r="J44" s="79"/>
      <c r="K44" s="79"/>
      <c r="L44" s="79"/>
      <c r="M44" s="79"/>
      <c r="N44" s="79"/>
      <c r="O44" s="79"/>
      <c r="P44" s="79"/>
      <c r="Q44" s="79"/>
      <c r="R44" s="79"/>
      <c r="S44" s="79"/>
      <c r="U44" s="16"/>
      <c r="V44" s="16"/>
      <c r="W44" s="16"/>
      <c r="X44" s="16"/>
      <c r="Y44" s="16"/>
    </row>
    <row r="45" spans="1:32" s="15" customFormat="1" ht="16.5" customHeight="1" x14ac:dyDescent="0.25">
      <c r="A45" s="16"/>
      <c r="B45" s="52"/>
      <c r="C45" s="52"/>
      <c r="D45" s="79"/>
      <c r="E45" s="79"/>
      <c r="F45" s="79"/>
      <c r="G45" s="79"/>
      <c r="H45" s="79"/>
      <c r="I45" s="79"/>
      <c r="J45" s="79"/>
      <c r="K45" s="79"/>
      <c r="L45" s="79"/>
      <c r="M45" s="79"/>
      <c r="N45" s="79"/>
      <c r="O45" s="79"/>
      <c r="P45" s="79"/>
      <c r="Q45" s="79"/>
      <c r="R45" s="79"/>
      <c r="S45" s="79"/>
      <c r="U45" s="16"/>
      <c r="V45" s="16"/>
      <c r="W45" s="16"/>
      <c r="X45" s="16"/>
      <c r="Y45" s="16"/>
    </row>
    <row r="46" spans="1:32" x14ac:dyDescent="0.25">
      <c r="B46" s="52"/>
      <c r="C46" s="52"/>
      <c r="D46" s="56"/>
      <c r="E46" s="56"/>
      <c r="F46" s="56"/>
      <c r="G46" s="56"/>
      <c r="H46" s="56"/>
      <c r="I46" s="56"/>
      <c r="J46" s="56"/>
      <c r="K46" s="56"/>
      <c r="L46" s="56"/>
      <c r="M46" s="15"/>
      <c r="T46" s="52"/>
    </row>
    <row r="47" spans="1:32" ht="22.5" customHeight="1" x14ac:dyDescent="0.25">
      <c r="B47" s="52"/>
      <c r="C47" s="52"/>
      <c r="D47" s="63" t="s">
        <v>655</v>
      </c>
      <c r="E47" s="80">
        <v>114</v>
      </c>
      <c r="G47" s="63" t="s">
        <v>653</v>
      </c>
      <c r="H47" s="63"/>
      <c r="I47" s="82">
        <v>0.35185185185185286</v>
      </c>
      <c r="J47" s="15"/>
      <c r="K47" s="63" t="s">
        <v>654</v>
      </c>
      <c r="L47" s="83">
        <v>0.27884123112384018</v>
      </c>
      <c r="M47" s="15"/>
      <c r="T47" s="52"/>
    </row>
    <row r="48" spans="1:32" ht="22.5" customHeight="1" x14ac:dyDescent="0.25">
      <c r="B48" s="52"/>
      <c r="C48" s="52"/>
      <c r="D48" s="63"/>
      <c r="E48" s="81"/>
      <c r="G48" s="63"/>
      <c r="H48" s="63"/>
      <c r="I48" s="82"/>
      <c r="J48" s="15"/>
      <c r="K48" s="63"/>
      <c r="L48" s="84"/>
      <c r="M48" s="15"/>
      <c r="T48" s="52"/>
    </row>
    <row r="49" spans="1:32" x14ac:dyDescent="0.25">
      <c r="B49" s="52"/>
      <c r="C49" s="52"/>
      <c r="G49" s="15"/>
      <c r="H49" s="15"/>
      <c r="I49" s="15"/>
      <c r="J49" s="15"/>
      <c r="K49" s="15"/>
      <c r="L49" s="15"/>
      <c r="M49" s="15"/>
      <c r="T49" s="52"/>
    </row>
    <row r="50" spans="1:32" s="15" customFormat="1" x14ac:dyDescent="0.25">
      <c r="A50" s="16"/>
      <c r="B50" s="52"/>
      <c r="C50" s="52"/>
      <c r="D50" s="88" t="s">
        <v>662</v>
      </c>
      <c r="E50" s="88"/>
      <c r="F50" s="88"/>
      <c r="G50" s="88"/>
      <c r="H50" s="88"/>
      <c r="I50" s="88"/>
      <c r="J50" s="88"/>
      <c r="K50" s="88"/>
      <c r="L50" s="88"/>
      <c r="M50" s="40"/>
      <c r="N50" s="40"/>
      <c r="O50" s="40"/>
      <c r="P50" s="40"/>
      <c r="Q50" s="16"/>
      <c r="R50" s="16"/>
      <c r="S50" s="16"/>
      <c r="T50" s="52"/>
      <c r="U50" s="18"/>
      <c r="V50" s="18"/>
      <c r="Z50" s="16"/>
      <c r="AA50" s="16"/>
      <c r="AB50" s="16"/>
      <c r="AC50" s="16"/>
      <c r="AD50" s="16"/>
      <c r="AE50" s="16"/>
      <c r="AF50" s="16"/>
    </row>
    <row r="51" spans="1:32" s="15" customFormat="1" x14ac:dyDescent="0.25">
      <c r="A51" s="16"/>
      <c r="B51" s="52"/>
      <c r="C51" s="52"/>
      <c r="D51" s="16"/>
      <c r="E51" s="16"/>
      <c r="F51" s="16"/>
      <c r="N51" s="16"/>
      <c r="O51" s="16"/>
      <c r="P51" s="16"/>
      <c r="Q51" s="16"/>
      <c r="R51" s="16"/>
      <c r="S51" s="16"/>
      <c r="T51" s="52"/>
      <c r="U51" s="18"/>
      <c r="V51" s="18"/>
      <c r="Z51" s="16"/>
      <c r="AA51" s="16"/>
      <c r="AB51" s="16"/>
      <c r="AC51" s="16"/>
      <c r="AD51" s="16"/>
      <c r="AE51" s="16"/>
      <c r="AF51" s="16"/>
    </row>
    <row r="52" spans="1:32" s="15" customFormat="1" ht="24.75" customHeight="1" x14ac:dyDescent="0.25">
      <c r="A52" s="16"/>
      <c r="B52" s="52"/>
      <c r="C52" s="52"/>
      <c r="D52" s="63" t="s">
        <v>660</v>
      </c>
      <c r="E52" s="89">
        <v>101</v>
      </c>
      <c r="F52" s="16"/>
      <c r="G52" s="63" t="s">
        <v>661</v>
      </c>
      <c r="H52" s="63"/>
      <c r="I52" s="82">
        <v>0.23126858197246611</v>
      </c>
      <c r="N52" s="16"/>
      <c r="O52" s="16"/>
      <c r="P52" s="16"/>
      <c r="Q52" s="16"/>
      <c r="R52" s="16"/>
      <c r="S52" s="16"/>
      <c r="T52" s="52"/>
      <c r="U52" s="18"/>
      <c r="V52" s="18"/>
      <c r="Z52" s="16"/>
      <c r="AA52" s="16"/>
      <c r="AB52" s="16"/>
      <c r="AC52" s="16"/>
      <c r="AD52" s="16"/>
      <c r="AE52" s="16"/>
      <c r="AF52" s="16"/>
    </row>
    <row r="53" spans="1:32" s="15" customFormat="1" ht="24.75" customHeight="1" x14ac:dyDescent="0.25">
      <c r="A53" s="16"/>
      <c r="B53" s="52"/>
      <c r="C53" s="52"/>
      <c r="D53" s="63"/>
      <c r="E53" s="89"/>
      <c r="F53" s="16"/>
      <c r="G53" s="63"/>
      <c r="H53" s="63"/>
      <c r="I53" s="82"/>
      <c r="N53" s="16"/>
      <c r="O53" s="16"/>
      <c r="P53" s="16"/>
      <c r="Q53" s="16"/>
      <c r="R53" s="16"/>
      <c r="S53" s="16"/>
      <c r="T53" s="52"/>
      <c r="U53" s="18"/>
      <c r="V53" s="18"/>
      <c r="Z53" s="16"/>
      <c r="AA53" s="16"/>
      <c r="AB53" s="16"/>
      <c r="AC53" s="16"/>
      <c r="AD53" s="16"/>
      <c r="AE53" s="16"/>
      <c r="AF53" s="16"/>
    </row>
    <row r="54" spans="1:32" s="15" customFormat="1" x14ac:dyDescent="0.25">
      <c r="A54" s="16"/>
      <c r="B54" s="52"/>
      <c r="C54" s="52"/>
      <c r="D54" s="52"/>
      <c r="E54" s="52"/>
      <c r="F54" s="52"/>
      <c r="G54" s="52"/>
      <c r="H54" s="52"/>
      <c r="I54" s="52"/>
      <c r="J54" s="52"/>
      <c r="K54" s="52"/>
      <c r="L54" s="52"/>
      <c r="M54" s="52"/>
      <c r="P54" s="52"/>
      <c r="Q54" s="52"/>
      <c r="R54" s="52"/>
      <c r="S54" s="52"/>
      <c r="T54" s="52"/>
      <c r="U54" s="18"/>
      <c r="V54" s="18"/>
      <c r="Z54" s="16"/>
      <c r="AA54" s="16"/>
      <c r="AB54" s="16"/>
      <c r="AC54" s="16"/>
      <c r="AD54" s="16"/>
      <c r="AE54" s="16"/>
      <c r="AF54" s="16"/>
    </row>
    <row r="55" spans="1:32" s="15" customFormat="1" x14ac:dyDescent="0.25">
      <c r="A55" s="16"/>
      <c r="B55" s="52"/>
      <c r="C55" s="52"/>
      <c r="D55" s="52"/>
      <c r="I55" s="52"/>
      <c r="J55" s="52"/>
      <c r="K55" s="52"/>
      <c r="L55" s="52"/>
      <c r="M55" s="52"/>
      <c r="P55" s="52"/>
      <c r="Q55" s="52"/>
      <c r="R55" s="52"/>
      <c r="S55" s="52"/>
      <c r="T55" s="52"/>
      <c r="U55" s="18"/>
      <c r="V55" s="18"/>
      <c r="Z55" s="16"/>
      <c r="AA55" s="16"/>
      <c r="AB55" s="16"/>
      <c r="AC55" s="16"/>
      <c r="AD55" s="16"/>
      <c r="AE55" s="16"/>
      <c r="AF55" s="16"/>
    </row>
    <row r="56" spans="1:32" s="15" customFormat="1" ht="30" x14ac:dyDescent="0.25">
      <c r="A56" s="16"/>
      <c r="B56" s="16"/>
      <c r="C56" s="16"/>
      <c r="D56" s="86" t="s">
        <v>622</v>
      </c>
      <c r="E56" s="86"/>
      <c r="F56" s="86"/>
      <c r="G56" s="54" t="s">
        <v>616</v>
      </c>
      <c r="H56" s="54" t="s">
        <v>327</v>
      </c>
      <c r="I56" s="49" t="s">
        <v>663</v>
      </c>
      <c r="J56" s="49" t="s">
        <v>666</v>
      </c>
      <c r="K56" s="49" t="s">
        <v>667</v>
      </c>
      <c r="N56" s="52"/>
      <c r="O56" s="52"/>
      <c r="P56" s="52"/>
      <c r="Q56" s="52"/>
      <c r="R56" s="52"/>
      <c r="S56" s="52"/>
      <c r="U56" s="18"/>
      <c r="V56" s="18"/>
      <c r="Z56" s="16"/>
      <c r="AA56" s="16"/>
      <c r="AB56" s="16"/>
      <c r="AC56" s="16"/>
      <c r="AD56" s="16"/>
      <c r="AE56" s="16"/>
      <c r="AF56" s="16"/>
    </row>
    <row r="57" spans="1:32" s="15" customFormat="1" x14ac:dyDescent="0.25">
      <c r="A57" s="16"/>
      <c r="B57" s="16"/>
      <c r="C57" s="16"/>
      <c r="D57" s="87" t="s">
        <v>650</v>
      </c>
      <c r="E57" s="87"/>
      <c r="F57" s="87"/>
      <c r="G57" s="50">
        <v>9</v>
      </c>
      <c r="H57" s="55">
        <v>8.9108910891089105E-2</v>
      </c>
      <c r="I57" s="90">
        <v>72325309860.940002</v>
      </c>
      <c r="J57" s="90">
        <v>30613100017.25</v>
      </c>
      <c r="K57" s="90">
        <v>12273755840.860001</v>
      </c>
      <c r="N57" s="52"/>
      <c r="O57" s="52"/>
      <c r="P57" s="52"/>
      <c r="Q57" s="52"/>
      <c r="R57" s="52"/>
      <c r="S57" s="52"/>
      <c r="U57" s="18"/>
      <c r="V57" s="18"/>
      <c r="Z57" s="16"/>
      <c r="AA57" s="16"/>
      <c r="AB57" s="16"/>
      <c r="AC57" s="16"/>
      <c r="AD57" s="16"/>
      <c r="AE57" s="16"/>
      <c r="AF57" s="16"/>
    </row>
    <row r="58" spans="1:32" s="15" customFormat="1" x14ac:dyDescent="0.25">
      <c r="A58" s="16"/>
      <c r="B58" s="16"/>
      <c r="C58" s="16"/>
      <c r="D58" s="93" t="s">
        <v>651</v>
      </c>
      <c r="E58" s="93"/>
      <c r="F58" s="93"/>
      <c r="G58" s="50">
        <v>5</v>
      </c>
      <c r="H58" s="55">
        <v>4.9504950495049507E-2</v>
      </c>
      <c r="I58" s="91"/>
      <c r="J58" s="91"/>
      <c r="K58" s="91"/>
      <c r="N58" s="52"/>
      <c r="O58" s="52"/>
      <c r="P58" s="52"/>
      <c r="Q58" s="52"/>
      <c r="R58" s="52"/>
      <c r="S58" s="52"/>
      <c r="U58" s="18"/>
      <c r="V58" s="18"/>
      <c r="Z58" s="16"/>
      <c r="AA58" s="16"/>
      <c r="AB58" s="16"/>
      <c r="AC58" s="16"/>
      <c r="AD58" s="16"/>
      <c r="AE58" s="16"/>
      <c r="AF58" s="16"/>
    </row>
    <row r="59" spans="1:32" s="15" customFormat="1" x14ac:dyDescent="0.25">
      <c r="A59" s="16"/>
      <c r="B59" s="16"/>
      <c r="C59" s="16"/>
      <c r="D59" s="94" t="s">
        <v>652</v>
      </c>
      <c r="E59" s="94"/>
      <c r="F59" s="94"/>
      <c r="G59" s="50">
        <v>87</v>
      </c>
      <c r="H59" s="55">
        <v>0.86138613861386137</v>
      </c>
      <c r="I59" s="91"/>
      <c r="J59" s="91"/>
      <c r="K59" s="91"/>
      <c r="N59" s="52"/>
      <c r="O59" s="52"/>
      <c r="P59" s="52"/>
      <c r="U59" s="18"/>
      <c r="V59" s="18"/>
      <c r="Z59" s="16"/>
      <c r="AA59" s="16"/>
      <c r="AB59" s="16"/>
      <c r="AC59" s="16"/>
      <c r="AD59" s="16"/>
      <c r="AE59" s="16"/>
      <c r="AF59" s="16"/>
    </row>
    <row r="60" spans="1:32" s="15" customFormat="1" x14ac:dyDescent="0.25">
      <c r="A60" s="16"/>
      <c r="B60" s="16"/>
      <c r="C60" s="16"/>
      <c r="D60" s="95" t="s">
        <v>621</v>
      </c>
      <c r="E60" s="95"/>
      <c r="F60" s="95"/>
      <c r="G60" s="50">
        <v>101</v>
      </c>
      <c r="H60" s="55">
        <v>1</v>
      </c>
      <c r="I60" s="92"/>
      <c r="J60" s="92"/>
      <c r="K60" s="92"/>
      <c r="L60" s="52"/>
      <c r="M60" s="52"/>
      <c r="N60" s="52"/>
      <c r="O60" s="52"/>
      <c r="P60" s="52"/>
      <c r="U60" s="18"/>
      <c r="V60" s="18"/>
      <c r="Z60" s="16"/>
      <c r="AA60" s="16"/>
      <c r="AB60" s="16"/>
      <c r="AC60" s="16"/>
      <c r="AD60" s="16"/>
      <c r="AE60" s="16"/>
      <c r="AF60" s="16"/>
    </row>
    <row r="61" spans="1:32" x14ac:dyDescent="0.25">
      <c r="D61" s="96" t="s">
        <v>637</v>
      </c>
      <c r="E61" s="96"/>
      <c r="F61" s="96"/>
      <c r="G61" s="96"/>
      <c r="H61" s="96"/>
      <c r="I61" s="96"/>
      <c r="J61" s="47">
        <v>0.42326953145599872</v>
      </c>
      <c r="K61" s="47">
        <v>0.16970208443570822</v>
      </c>
    </row>
    <row r="63" spans="1:32" s="15" customFormat="1" x14ac:dyDescent="0.25">
      <c r="A63" s="16"/>
      <c r="B63" s="16"/>
      <c r="C63" s="16"/>
      <c r="D63" s="16"/>
      <c r="E63" s="16"/>
      <c r="F63" s="16"/>
      <c r="G63" s="16"/>
      <c r="H63" s="16"/>
      <c r="I63" s="16"/>
      <c r="J63" s="16"/>
      <c r="K63" s="16"/>
      <c r="L63" s="16"/>
      <c r="M63" s="19"/>
      <c r="N63" s="57"/>
      <c r="O63" s="16"/>
      <c r="P63" s="16"/>
      <c r="Q63" s="16"/>
      <c r="R63" s="16"/>
      <c r="S63" s="16"/>
      <c r="U63" s="18"/>
      <c r="V63" s="18"/>
      <c r="Z63" s="16"/>
      <c r="AA63" s="16"/>
      <c r="AB63" s="16"/>
      <c r="AC63" s="16"/>
      <c r="AD63" s="16"/>
      <c r="AE63" s="16"/>
      <c r="AF63" s="16"/>
    </row>
    <row r="64" spans="1:32" s="15" customFormat="1" ht="16.5" customHeight="1" x14ac:dyDescent="0.25">
      <c r="A64" s="16"/>
      <c r="B64" s="16"/>
      <c r="C64" s="16"/>
      <c r="D64" s="97" t="s">
        <v>510</v>
      </c>
      <c r="E64" s="97"/>
      <c r="F64" s="97"/>
      <c r="G64" s="97"/>
      <c r="H64" s="97"/>
      <c r="I64" s="97"/>
      <c r="J64" s="97"/>
      <c r="K64" s="97"/>
      <c r="L64" s="97"/>
      <c r="M64" s="97"/>
      <c r="N64" s="97"/>
      <c r="O64" s="97"/>
      <c r="P64" s="97"/>
      <c r="Q64" s="97"/>
      <c r="R64" s="97"/>
      <c r="S64" s="97"/>
      <c r="U64" s="18"/>
      <c r="V64" s="18"/>
      <c r="Z64" s="16"/>
      <c r="AA64" s="16"/>
      <c r="AB64" s="16"/>
      <c r="AC64" s="16"/>
      <c r="AD64" s="16"/>
      <c r="AE64" s="16"/>
      <c r="AF64" s="16"/>
    </row>
    <row r="65" spans="1:32" s="15" customFormat="1" ht="16.5" customHeight="1" x14ac:dyDescent="0.25">
      <c r="A65" s="16"/>
      <c r="B65" s="16"/>
      <c r="C65" s="16"/>
      <c r="D65" s="97"/>
      <c r="E65" s="97"/>
      <c r="F65" s="97"/>
      <c r="G65" s="97"/>
      <c r="H65" s="97"/>
      <c r="I65" s="97"/>
      <c r="J65" s="97"/>
      <c r="K65" s="97"/>
      <c r="L65" s="97"/>
      <c r="M65" s="97"/>
      <c r="N65" s="97"/>
      <c r="O65" s="97"/>
      <c r="P65" s="97"/>
      <c r="Q65" s="97"/>
      <c r="R65" s="97"/>
      <c r="S65" s="97"/>
      <c r="U65" s="18"/>
      <c r="V65" s="18"/>
      <c r="Z65" s="16"/>
      <c r="AA65" s="16"/>
      <c r="AB65" s="16"/>
      <c r="AC65" s="16"/>
      <c r="AD65" s="16"/>
      <c r="AE65" s="16"/>
      <c r="AF65" s="16"/>
    </row>
    <row r="66" spans="1:32" s="15" customFormat="1" x14ac:dyDescent="0.25">
      <c r="A66" s="16"/>
      <c r="B66" s="16"/>
      <c r="C66" s="16"/>
      <c r="D66" s="56"/>
      <c r="E66" s="56"/>
      <c r="F66" s="56"/>
      <c r="G66" s="56"/>
      <c r="H66" s="56"/>
      <c r="I66" s="56"/>
      <c r="J66" s="56"/>
      <c r="K66" s="56"/>
      <c r="L66" s="56"/>
      <c r="N66" s="16"/>
      <c r="O66" s="16"/>
      <c r="P66" s="16"/>
      <c r="Q66" s="16"/>
      <c r="R66" s="16"/>
      <c r="S66" s="16"/>
      <c r="U66" s="18"/>
      <c r="V66" s="18"/>
      <c r="Z66" s="16"/>
      <c r="AA66" s="16"/>
      <c r="AB66" s="16"/>
      <c r="AC66" s="16"/>
      <c r="AD66" s="16"/>
      <c r="AE66" s="16"/>
      <c r="AF66" s="16"/>
    </row>
    <row r="67" spans="1:32" s="15" customFormat="1" ht="26.25" customHeight="1" x14ac:dyDescent="0.25">
      <c r="A67" s="16"/>
      <c r="B67" s="16"/>
      <c r="C67" s="16"/>
      <c r="D67" s="63" t="s">
        <v>655</v>
      </c>
      <c r="E67" s="80">
        <v>108</v>
      </c>
      <c r="F67" s="16"/>
      <c r="G67" s="63" t="s">
        <v>653</v>
      </c>
      <c r="H67" s="63"/>
      <c r="I67" s="82">
        <v>0.33333333333333426</v>
      </c>
      <c r="K67" s="63" t="s">
        <v>654</v>
      </c>
      <c r="L67" s="83">
        <v>0.27833253040813649</v>
      </c>
      <c r="N67" s="16"/>
      <c r="O67" s="16"/>
      <c r="S67" s="16"/>
      <c r="U67" s="18"/>
      <c r="V67" s="18"/>
      <c r="Z67" s="16"/>
      <c r="AA67" s="16"/>
      <c r="AB67" s="16"/>
      <c r="AC67" s="16"/>
      <c r="AD67" s="16"/>
      <c r="AE67" s="16"/>
      <c r="AF67" s="16"/>
    </row>
    <row r="68" spans="1:32" s="15" customFormat="1" ht="26.25" customHeight="1" x14ac:dyDescent="0.25">
      <c r="A68" s="16"/>
      <c r="B68" s="16"/>
      <c r="C68" s="16"/>
      <c r="D68" s="63"/>
      <c r="E68" s="81"/>
      <c r="F68" s="16"/>
      <c r="G68" s="63"/>
      <c r="H68" s="63"/>
      <c r="I68" s="82"/>
      <c r="K68" s="63"/>
      <c r="L68" s="84"/>
      <c r="N68" s="16"/>
      <c r="O68" s="16"/>
      <c r="S68" s="16"/>
      <c r="U68" s="18"/>
      <c r="V68" s="18"/>
      <c r="Z68" s="16"/>
      <c r="AA68" s="16"/>
      <c r="AB68" s="16"/>
      <c r="AC68" s="16"/>
      <c r="AD68" s="16"/>
      <c r="AE68" s="16"/>
      <c r="AF68" s="16"/>
    </row>
    <row r="69" spans="1:32" s="15" customFormat="1" x14ac:dyDescent="0.25">
      <c r="A69" s="16"/>
      <c r="B69" s="16"/>
      <c r="C69" s="16"/>
      <c r="D69" s="16"/>
      <c r="E69" s="16"/>
      <c r="F69" s="16"/>
      <c r="N69" s="16"/>
      <c r="O69" s="16"/>
      <c r="P69" s="16"/>
      <c r="Q69" s="16"/>
      <c r="R69" s="16"/>
      <c r="S69" s="16"/>
      <c r="U69" s="18"/>
      <c r="V69" s="18"/>
      <c r="Z69" s="16"/>
      <c r="AA69" s="16"/>
      <c r="AB69" s="16"/>
      <c r="AC69" s="16"/>
      <c r="AD69" s="16"/>
      <c r="AE69" s="16"/>
      <c r="AF69" s="16"/>
    </row>
    <row r="70" spans="1:32" s="15" customFormat="1" x14ac:dyDescent="0.25">
      <c r="A70" s="16"/>
      <c r="B70" s="16"/>
      <c r="C70" s="16"/>
      <c r="D70" s="88" t="s">
        <v>662</v>
      </c>
      <c r="E70" s="88"/>
      <c r="F70" s="88"/>
      <c r="G70" s="88"/>
      <c r="H70" s="88"/>
      <c r="I70" s="88"/>
      <c r="J70" s="88"/>
      <c r="K70" s="88"/>
      <c r="L70" s="88"/>
      <c r="M70" s="40"/>
      <c r="N70" s="40"/>
      <c r="O70" s="40"/>
      <c r="P70" s="40"/>
      <c r="Q70" s="16"/>
      <c r="R70" s="16"/>
      <c r="S70" s="16"/>
      <c r="U70" s="18"/>
      <c r="V70" s="18"/>
      <c r="Z70" s="16"/>
      <c r="AA70" s="16"/>
      <c r="AB70" s="16"/>
      <c r="AC70" s="16"/>
      <c r="AD70" s="16"/>
      <c r="AE70" s="16"/>
      <c r="AF70" s="16"/>
    </row>
    <row r="71" spans="1:32" s="15" customFormat="1" x14ac:dyDescent="0.25">
      <c r="A71" s="16"/>
      <c r="B71" s="16"/>
      <c r="C71" s="16"/>
      <c r="D71" s="16"/>
      <c r="E71" s="16"/>
      <c r="F71" s="16"/>
      <c r="N71" s="16"/>
      <c r="O71" s="16"/>
      <c r="P71" s="16"/>
      <c r="Q71" s="16"/>
      <c r="R71" s="16"/>
      <c r="S71" s="16"/>
      <c r="U71" s="18"/>
      <c r="V71" s="18"/>
      <c r="Z71" s="16"/>
      <c r="AA71" s="16"/>
      <c r="AB71" s="16"/>
      <c r="AC71" s="16"/>
      <c r="AD71" s="16"/>
      <c r="AE71" s="16"/>
      <c r="AF71" s="16"/>
    </row>
    <row r="72" spans="1:32" s="15" customFormat="1" ht="23.25" customHeight="1" x14ac:dyDescent="0.25">
      <c r="A72" s="16"/>
      <c r="B72" s="16"/>
      <c r="C72" s="16"/>
      <c r="D72" s="63" t="s">
        <v>660</v>
      </c>
      <c r="E72" s="89">
        <v>77</v>
      </c>
      <c r="F72" s="16"/>
      <c r="G72" s="63" t="s">
        <v>661</v>
      </c>
      <c r="H72" s="63"/>
      <c r="I72" s="82">
        <v>0.19274165680004487</v>
      </c>
      <c r="N72" s="16"/>
      <c r="O72" s="16"/>
      <c r="P72" s="16"/>
      <c r="Q72" s="16"/>
      <c r="R72" s="16"/>
      <c r="S72" s="16"/>
      <c r="U72" s="18"/>
      <c r="V72" s="18"/>
      <c r="Z72" s="16"/>
      <c r="AA72" s="16"/>
      <c r="AB72" s="16"/>
      <c r="AC72" s="16"/>
      <c r="AD72" s="16"/>
      <c r="AE72" s="16"/>
      <c r="AF72" s="16"/>
    </row>
    <row r="73" spans="1:32" s="15" customFormat="1" ht="23.25" customHeight="1" x14ac:dyDescent="0.25">
      <c r="A73" s="16"/>
      <c r="B73" s="16"/>
      <c r="C73" s="16"/>
      <c r="D73" s="63"/>
      <c r="E73" s="89"/>
      <c r="F73" s="16"/>
      <c r="G73" s="63"/>
      <c r="H73" s="63"/>
      <c r="I73" s="82"/>
      <c r="N73" s="16"/>
      <c r="O73" s="16"/>
      <c r="P73" s="16"/>
      <c r="Q73" s="16"/>
      <c r="R73" s="16"/>
      <c r="S73" s="16"/>
      <c r="U73" s="18"/>
      <c r="V73" s="18"/>
      <c r="Z73" s="16"/>
      <c r="AA73" s="16"/>
      <c r="AB73" s="16"/>
      <c r="AC73" s="16"/>
      <c r="AD73" s="16"/>
      <c r="AE73" s="16"/>
      <c r="AF73" s="16"/>
    </row>
    <row r="74" spans="1:32" s="15" customFormat="1" x14ac:dyDescent="0.25">
      <c r="A74" s="16"/>
      <c r="B74" s="16"/>
      <c r="C74" s="16"/>
      <c r="D74" s="52"/>
      <c r="E74" s="52"/>
      <c r="F74" s="52"/>
      <c r="G74" s="52"/>
      <c r="H74" s="52"/>
      <c r="I74" s="52"/>
      <c r="J74" s="52"/>
      <c r="K74" s="52"/>
      <c r="L74" s="52"/>
      <c r="M74" s="52"/>
      <c r="P74" s="52"/>
      <c r="Q74" s="52"/>
      <c r="R74" s="52"/>
      <c r="S74" s="52"/>
      <c r="U74" s="18"/>
      <c r="V74" s="18"/>
      <c r="Z74" s="16"/>
      <c r="AA74" s="16"/>
      <c r="AB74" s="16"/>
      <c r="AC74" s="16"/>
      <c r="AD74" s="16"/>
      <c r="AE74" s="16"/>
      <c r="AF74" s="16"/>
    </row>
    <row r="75" spans="1:32" s="15" customFormat="1" x14ac:dyDescent="0.25">
      <c r="A75" s="16"/>
      <c r="B75" s="16"/>
      <c r="C75" s="16"/>
      <c r="D75" s="52"/>
      <c r="I75" s="52"/>
      <c r="J75" s="52"/>
      <c r="K75" s="52"/>
      <c r="L75" s="52"/>
      <c r="M75" s="52"/>
      <c r="P75" s="52"/>
      <c r="Q75" s="52"/>
      <c r="R75" s="52"/>
      <c r="S75" s="52"/>
      <c r="U75" s="18"/>
      <c r="V75" s="18"/>
      <c r="Z75" s="16"/>
      <c r="AA75" s="16"/>
      <c r="AB75" s="16"/>
      <c r="AC75" s="16"/>
      <c r="AD75" s="16"/>
      <c r="AE75" s="16"/>
      <c r="AF75" s="16"/>
    </row>
    <row r="76" spans="1:32" s="15" customFormat="1" ht="30" x14ac:dyDescent="0.25">
      <c r="A76" s="16"/>
      <c r="B76" s="16"/>
      <c r="C76" s="16"/>
      <c r="D76" s="86" t="s">
        <v>622</v>
      </c>
      <c r="E76" s="86"/>
      <c r="F76" s="86"/>
      <c r="G76" s="54" t="s">
        <v>616</v>
      </c>
      <c r="H76" s="54" t="s">
        <v>327</v>
      </c>
      <c r="I76" s="49" t="s">
        <v>663</v>
      </c>
      <c r="J76" s="49" t="s">
        <v>666</v>
      </c>
      <c r="K76" s="49" t="s">
        <v>667</v>
      </c>
      <c r="N76" s="52"/>
      <c r="O76" s="52"/>
      <c r="P76" s="52"/>
      <c r="Q76" s="52"/>
      <c r="R76" s="52"/>
      <c r="S76" s="52"/>
      <c r="U76" s="18"/>
      <c r="V76" s="18"/>
      <c r="Z76" s="16"/>
      <c r="AA76" s="16"/>
      <c r="AB76" s="16"/>
      <c r="AC76" s="16"/>
      <c r="AD76" s="16"/>
      <c r="AE76" s="16"/>
      <c r="AF76" s="16"/>
    </row>
    <row r="77" spans="1:32" s="15" customFormat="1" x14ac:dyDescent="0.25">
      <c r="A77" s="16"/>
      <c r="B77" s="16"/>
      <c r="C77" s="16"/>
      <c r="D77" s="87" t="s">
        <v>650</v>
      </c>
      <c r="E77" s="87"/>
      <c r="F77" s="87"/>
      <c r="G77" s="50">
        <v>6</v>
      </c>
      <c r="H77" s="55">
        <v>7.792207792207792E-2</v>
      </c>
      <c r="I77" s="90">
        <v>19819384721.110001</v>
      </c>
      <c r="J77" s="90">
        <v>4044583848</v>
      </c>
      <c r="K77" s="90">
        <v>927108657.99000001</v>
      </c>
      <c r="N77" s="52"/>
      <c r="O77" s="52"/>
      <c r="P77" s="52"/>
      <c r="Q77" s="52"/>
      <c r="R77" s="52"/>
      <c r="S77" s="52"/>
      <c r="U77" s="18"/>
      <c r="V77" s="18"/>
      <c r="Z77" s="16"/>
      <c r="AA77" s="16"/>
      <c r="AB77" s="16"/>
      <c r="AC77" s="16"/>
      <c r="AD77" s="16"/>
      <c r="AE77" s="16"/>
      <c r="AF77" s="16"/>
    </row>
    <row r="78" spans="1:32" s="15" customFormat="1" x14ac:dyDescent="0.25">
      <c r="A78" s="16"/>
      <c r="B78" s="16"/>
      <c r="C78" s="16"/>
      <c r="D78" s="93" t="s">
        <v>651</v>
      </c>
      <c r="E78" s="93"/>
      <c r="F78" s="93"/>
      <c r="G78" s="50">
        <v>6</v>
      </c>
      <c r="H78" s="55">
        <v>7.792207792207792E-2</v>
      </c>
      <c r="I78" s="91"/>
      <c r="J78" s="91"/>
      <c r="K78" s="91"/>
      <c r="N78" s="52"/>
      <c r="O78" s="52"/>
      <c r="P78" s="52"/>
      <c r="Q78" s="52"/>
      <c r="R78" s="52"/>
      <c r="S78" s="52"/>
      <c r="U78" s="18"/>
      <c r="V78" s="18"/>
      <c r="Z78" s="16"/>
      <c r="AA78" s="16"/>
      <c r="AB78" s="16"/>
      <c r="AC78" s="16"/>
      <c r="AD78" s="16"/>
      <c r="AE78" s="16"/>
      <c r="AF78" s="16"/>
    </row>
    <row r="79" spans="1:32" s="15" customFormat="1" x14ac:dyDescent="0.25">
      <c r="A79" s="16"/>
      <c r="B79" s="16"/>
      <c r="C79" s="16"/>
      <c r="D79" s="94" t="s">
        <v>652</v>
      </c>
      <c r="E79" s="94"/>
      <c r="F79" s="94"/>
      <c r="G79" s="50">
        <v>65</v>
      </c>
      <c r="H79" s="55">
        <v>0.8441558441558441</v>
      </c>
      <c r="I79" s="91"/>
      <c r="J79" s="91"/>
      <c r="K79" s="91"/>
      <c r="N79" s="52"/>
      <c r="O79" s="52"/>
      <c r="P79" s="52"/>
      <c r="U79" s="18"/>
      <c r="V79" s="18"/>
      <c r="Z79" s="16"/>
      <c r="AA79" s="16"/>
      <c r="AB79" s="16"/>
      <c r="AC79" s="16"/>
      <c r="AD79" s="16"/>
      <c r="AE79" s="16"/>
      <c r="AF79" s="16"/>
    </row>
    <row r="80" spans="1:32" s="15" customFormat="1" x14ac:dyDescent="0.25">
      <c r="A80" s="16"/>
      <c r="B80" s="16"/>
      <c r="C80" s="16"/>
      <c r="D80" s="95" t="s">
        <v>621</v>
      </c>
      <c r="E80" s="95"/>
      <c r="F80" s="95"/>
      <c r="G80" s="50">
        <v>77</v>
      </c>
      <c r="H80" s="55">
        <v>1</v>
      </c>
      <c r="I80" s="92"/>
      <c r="J80" s="92"/>
      <c r="K80" s="92"/>
      <c r="L80" s="52"/>
      <c r="M80" s="52"/>
      <c r="N80" s="52"/>
      <c r="O80" s="52"/>
      <c r="P80" s="52"/>
      <c r="U80" s="18"/>
      <c r="V80" s="18"/>
      <c r="Z80" s="16"/>
      <c r="AA80" s="16"/>
      <c r="AB80" s="16"/>
      <c r="AC80" s="16"/>
      <c r="AD80" s="16"/>
      <c r="AE80" s="16"/>
      <c r="AF80" s="16"/>
    </row>
    <row r="81" spans="4:11" x14ac:dyDescent="0.25">
      <c r="D81" s="96" t="s">
        <v>637</v>
      </c>
      <c r="E81" s="96"/>
      <c r="F81" s="96"/>
      <c r="G81" s="96"/>
      <c r="H81" s="96"/>
      <c r="I81" s="96"/>
      <c r="J81" s="47">
        <v>0.20407211953921242</v>
      </c>
      <c r="K81" s="47">
        <v>4.6777872826824898E-2</v>
      </c>
    </row>
    <row r="93" spans="4:11" x14ac:dyDescent="0.25">
      <c r="I93" s="36"/>
      <c r="J93" s="36"/>
      <c r="K93" s="36"/>
    </row>
    <row r="94" spans="4:11" x14ac:dyDescent="0.25">
      <c r="I94" s="36"/>
      <c r="J94" s="36"/>
      <c r="K94" s="36"/>
    </row>
    <row r="381" spans="9:10" x14ac:dyDescent="0.25">
      <c r="I381" s="36"/>
      <c r="J381" s="36"/>
    </row>
  </sheetData>
  <mergeCells count="64">
    <mergeCell ref="K77:K80"/>
    <mergeCell ref="K57:K60"/>
    <mergeCell ref="K37:K40"/>
    <mergeCell ref="D61:I61"/>
    <mergeCell ref="E47:E48"/>
    <mergeCell ref="G47:H48"/>
    <mergeCell ref="I47:I48"/>
    <mergeCell ref="K47:K48"/>
    <mergeCell ref="D76:F76"/>
    <mergeCell ref="D64:S65"/>
    <mergeCell ref="D67:D68"/>
    <mergeCell ref="E67:E68"/>
    <mergeCell ref="G67:H68"/>
    <mergeCell ref="I67:I68"/>
    <mergeCell ref="K67:K68"/>
    <mergeCell ref="L67:L68"/>
    <mergeCell ref="D81:I81"/>
    <mergeCell ref="D77:F77"/>
    <mergeCell ref="I77:I80"/>
    <mergeCell ref="J77:J80"/>
    <mergeCell ref="D78:F78"/>
    <mergeCell ref="D79:F79"/>
    <mergeCell ref="D80:F80"/>
    <mergeCell ref="D70:L70"/>
    <mergeCell ref="D72:D73"/>
    <mergeCell ref="E72:E73"/>
    <mergeCell ref="G72:H73"/>
    <mergeCell ref="I72:I73"/>
    <mergeCell ref="D41:I41"/>
    <mergeCell ref="L47:L48"/>
    <mergeCell ref="D50:L50"/>
    <mergeCell ref="J57:J60"/>
    <mergeCell ref="D58:F58"/>
    <mergeCell ref="D59:F59"/>
    <mergeCell ref="D60:F60"/>
    <mergeCell ref="D52:D53"/>
    <mergeCell ref="E52:E53"/>
    <mergeCell ref="G52:H53"/>
    <mergeCell ref="I52:I53"/>
    <mergeCell ref="D57:F57"/>
    <mergeCell ref="I57:I60"/>
    <mergeCell ref="D56:F56"/>
    <mergeCell ref="D44:S45"/>
    <mergeCell ref="D47:D48"/>
    <mergeCell ref="C19:S20"/>
    <mergeCell ref="D36:F36"/>
    <mergeCell ref="D37:F37"/>
    <mergeCell ref="D30:L30"/>
    <mergeCell ref="D32:D33"/>
    <mergeCell ref="E32:E33"/>
    <mergeCell ref="G32:H33"/>
    <mergeCell ref="I32:I33"/>
    <mergeCell ref="J37:J40"/>
    <mergeCell ref="D38:F38"/>
    <mergeCell ref="D39:F39"/>
    <mergeCell ref="I37:I40"/>
    <mergeCell ref="D40:F40"/>
    <mergeCell ref="D24:S25"/>
    <mergeCell ref="D27:D28"/>
    <mergeCell ref="E27:E28"/>
    <mergeCell ref="G27:H28"/>
    <mergeCell ref="I27:I28"/>
    <mergeCell ref="K27:K28"/>
    <mergeCell ref="L27:L28"/>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0950-8980-46A2-AB44-79B1E45CE29B}">
  <sheetPr codeName="Hoja12"/>
  <dimension ref="A18:T366"/>
  <sheetViews>
    <sheetView showGridLines="0" zoomScale="70" zoomScaleNormal="70" workbookViewId="0">
      <selection activeCell="D8" sqref="D8"/>
    </sheetView>
  </sheetViews>
  <sheetFormatPr baseColWidth="10" defaultRowHeight="15" x14ac:dyDescent="0.25"/>
  <cols>
    <col min="1" max="1" width="2.5703125" style="16" customWidth="1"/>
    <col min="2" max="2" width="3.85546875" style="16" customWidth="1"/>
    <col min="3" max="3" width="7.28515625" style="16" customWidth="1"/>
    <col min="4" max="4" width="23" style="16" customWidth="1"/>
    <col min="5" max="5" width="24" style="16" customWidth="1"/>
    <col min="6" max="6" width="15" style="16" customWidth="1"/>
    <col min="7" max="7" width="21.28515625" style="16" customWidth="1"/>
    <col min="8" max="8" width="23.5703125" style="16" customWidth="1"/>
    <col min="9" max="10" width="27.5703125" style="16" customWidth="1"/>
    <col min="11" max="11" width="25.7109375" style="16" customWidth="1"/>
    <col min="12" max="12" width="17.28515625" style="16" customWidth="1"/>
    <col min="13" max="18" width="13.140625" style="16" customWidth="1"/>
    <col min="19" max="19" width="14.85546875" style="16" customWidth="1"/>
    <col min="20" max="20" width="14.85546875" style="15" customWidth="1"/>
    <col min="21" max="16384" width="11.42578125" style="16"/>
  </cols>
  <sheetData>
    <row r="18" spans="2:20" ht="15" customHeight="1" x14ac:dyDescent="0.25">
      <c r="C18" s="85" t="s">
        <v>657</v>
      </c>
      <c r="D18" s="85"/>
      <c r="E18" s="85"/>
      <c r="F18" s="85"/>
      <c r="G18" s="85"/>
      <c r="H18" s="85"/>
      <c r="I18" s="85"/>
      <c r="J18" s="85"/>
      <c r="K18" s="85"/>
      <c r="L18" s="85"/>
      <c r="M18" s="85"/>
      <c r="N18" s="85"/>
      <c r="O18" s="85"/>
      <c r="P18" s="85"/>
      <c r="Q18" s="85"/>
      <c r="R18" s="85"/>
      <c r="S18" s="85"/>
    </row>
    <row r="19" spans="2:20" ht="48" customHeight="1" x14ac:dyDescent="0.25">
      <c r="C19" s="85"/>
      <c r="D19" s="85"/>
      <c r="E19" s="85"/>
      <c r="F19" s="85"/>
      <c r="G19" s="85"/>
      <c r="H19" s="85"/>
      <c r="I19" s="85"/>
      <c r="J19" s="85"/>
      <c r="K19" s="85"/>
      <c r="L19" s="85"/>
      <c r="M19" s="85"/>
      <c r="N19" s="85"/>
      <c r="O19" s="85"/>
      <c r="P19" s="85"/>
      <c r="Q19" s="85"/>
      <c r="R19" s="85"/>
      <c r="S19" s="85"/>
    </row>
    <row r="21" spans="2:20" x14ac:dyDescent="0.25">
      <c r="G21" s="15"/>
      <c r="H21" s="15"/>
      <c r="I21" s="15"/>
      <c r="J21" s="15"/>
      <c r="K21" s="15"/>
      <c r="L21" s="15"/>
      <c r="M21" s="15"/>
    </row>
    <row r="22" spans="2:20" x14ac:dyDescent="0.25">
      <c r="D22" s="79" t="s">
        <v>384</v>
      </c>
      <c r="E22" s="79"/>
      <c r="F22" s="79"/>
      <c r="G22" s="79"/>
      <c r="H22" s="79"/>
      <c r="I22" s="79"/>
      <c r="J22" s="79"/>
      <c r="K22" s="79"/>
      <c r="L22" s="79"/>
      <c r="M22" s="79"/>
      <c r="N22" s="79"/>
      <c r="O22" s="79"/>
      <c r="P22" s="79"/>
      <c r="Q22" s="79"/>
      <c r="R22" s="79"/>
      <c r="S22" s="79"/>
    </row>
    <row r="23" spans="2:20" x14ac:dyDescent="0.25">
      <c r="D23" s="79"/>
      <c r="E23" s="79"/>
      <c r="F23" s="79"/>
      <c r="G23" s="79"/>
      <c r="H23" s="79"/>
      <c r="I23" s="79"/>
      <c r="J23" s="79"/>
      <c r="K23" s="79"/>
      <c r="L23" s="79"/>
      <c r="M23" s="79"/>
      <c r="N23" s="79"/>
      <c r="O23" s="79"/>
      <c r="P23" s="79"/>
      <c r="Q23" s="79"/>
      <c r="R23" s="79"/>
      <c r="S23" s="79"/>
    </row>
    <row r="24" spans="2:20" s="40" customFormat="1" x14ac:dyDescent="0.25">
      <c r="D24" s="56"/>
      <c r="E24" s="51">
        <v>3</v>
      </c>
      <c r="F24" s="51"/>
      <c r="G24" s="51"/>
      <c r="H24" s="51"/>
      <c r="I24" s="51">
        <v>4</v>
      </c>
      <c r="J24" s="51"/>
      <c r="K24" s="51"/>
      <c r="L24" s="51">
        <v>12</v>
      </c>
      <c r="M24" s="43"/>
      <c r="N24" s="43"/>
      <c r="O24" s="43"/>
      <c r="T24" s="41"/>
    </row>
    <row r="25" spans="2:20" ht="26.25" customHeight="1" x14ac:dyDescent="0.25">
      <c r="D25" s="63" t="s">
        <v>655</v>
      </c>
      <c r="E25" s="80">
        <v>36</v>
      </c>
      <c r="G25" s="63" t="s">
        <v>653</v>
      </c>
      <c r="H25" s="63"/>
      <c r="I25" s="82">
        <v>0.1111111111111111</v>
      </c>
      <c r="J25" s="15"/>
      <c r="K25" s="63" t="s">
        <v>654</v>
      </c>
      <c r="L25" s="83">
        <v>6.2495203629787791E-2</v>
      </c>
      <c r="M25" s="15"/>
    </row>
    <row r="26" spans="2:20" x14ac:dyDescent="0.25">
      <c r="D26" s="63"/>
      <c r="E26" s="81"/>
      <c r="G26" s="63"/>
      <c r="H26" s="63"/>
      <c r="I26" s="82"/>
      <c r="J26" s="15"/>
      <c r="K26" s="63"/>
      <c r="L26" s="84"/>
      <c r="M26" s="15"/>
    </row>
    <row r="27" spans="2:20" ht="15" customHeight="1" x14ac:dyDescent="0.25">
      <c r="G27" s="15"/>
      <c r="H27" s="15"/>
      <c r="I27" s="15"/>
      <c r="J27" s="15"/>
      <c r="K27" s="15"/>
      <c r="L27" s="15"/>
      <c r="M27" s="15"/>
    </row>
    <row r="28" spans="2:20" ht="26.25" customHeight="1" x14ac:dyDescent="0.25">
      <c r="D28" s="88" t="s">
        <v>662</v>
      </c>
      <c r="E28" s="88"/>
      <c r="F28" s="88"/>
      <c r="G28" s="88"/>
      <c r="H28" s="88"/>
      <c r="I28" s="88"/>
      <c r="J28" s="88"/>
      <c r="K28" s="88"/>
      <c r="L28" s="88"/>
      <c r="M28" s="40"/>
      <c r="N28" s="40"/>
      <c r="O28" s="40"/>
      <c r="P28" s="40"/>
    </row>
    <row r="29" spans="2:20" ht="15" customHeight="1" x14ac:dyDescent="0.25">
      <c r="E29" s="43">
        <v>6</v>
      </c>
      <c r="F29" s="40"/>
      <c r="G29" s="41"/>
      <c r="H29" s="41"/>
      <c r="I29" s="43">
        <v>9</v>
      </c>
      <c r="J29" s="15"/>
      <c r="K29" s="15"/>
      <c r="L29" s="15"/>
      <c r="M29" s="15"/>
    </row>
    <row r="30" spans="2:20" ht="27.75" customHeight="1" x14ac:dyDescent="0.25">
      <c r="D30" s="63" t="s">
        <v>660</v>
      </c>
      <c r="E30" s="89">
        <v>28</v>
      </c>
      <c r="G30" s="63" t="s">
        <v>661</v>
      </c>
      <c r="H30" s="63"/>
      <c r="I30" s="82">
        <v>0.14318317382619181</v>
      </c>
      <c r="J30" s="15"/>
      <c r="K30" s="15"/>
      <c r="L30" s="15"/>
      <c r="M30" s="15"/>
    </row>
    <row r="31" spans="2:20" ht="27.75" customHeight="1" x14ac:dyDescent="0.25">
      <c r="D31" s="63"/>
      <c r="E31" s="89"/>
      <c r="G31" s="63"/>
      <c r="H31" s="63"/>
      <c r="I31" s="82"/>
      <c r="J31" s="15"/>
      <c r="K31" s="15"/>
      <c r="L31" s="15"/>
      <c r="M31" s="15"/>
    </row>
    <row r="32" spans="2:20" x14ac:dyDescent="0.25">
      <c r="B32" s="52"/>
      <c r="C32" s="52"/>
      <c r="D32" s="52"/>
      <c r="E32" s="52"/>
      <c r="F32" s="52"/>
      <c r="G32" s="52"/>
      <c r="H32" s="52"/>
      <c r="I32" s="52"/>
      <c r="J32" s="52"/>
      <c r="K32" s="52"/>
      <c r="L32" s="52"/>
      <c r="M32" s="52"/>
      <c r="N32" s="15"/>
      <c r="O32" s="15"/>
      <c r="P32" s="52"/>
      <c r="Q32" s="52"/>
      <c r="R32" s="52"/>
      <c r="S32" s="52"/>
      <c r="T32" s="52"/>
    </row>
    <row r="33" spans="1:20" ht="26.25" customHeight="1" x14ac:dyDescent="0.25">
      <c r="B33" s="52"/>
      <c r="C33" s="52"/>
      <c r="D33" s="52"/>
      <c r="E33" s="15"/>
      <c r="F33" s="15"/>
      <c r="G33" s="15"/>
      <c r="H33" s="15"/>
      <c r="I33" s="53">
        <v>29</v>
      </c>
      <c r="J33" s="53">
        <v>30</v>
      </c>
      <c r="K33" s="53">
        <v>31</v>
      </c>
      <c r="L33" s="52"/>
      <c r="M33" s="52"/>
      <c r="N33" s="15"/>
      <c r="O33" s="15"/>
      <c r="P33" s="52"/>
      <c r="Q33" s="52"/>
      <c r="R33" s="52"/>
      <c r="S33" s="52"/>
      <c r="T33" s="52"/>
    </row>
    <row r="34" spans="1:20" ht="30" x14ac:dyDescent="0.25">
      <c r="B34" s="52"/>
      <c r="C34" s="52"/>
      <c r="D34" s="86" t="s">
        <v>622</v>
      </c>
      <c r="E34" s="86"/>
      <c r="F34" s="86"/>
      <c r="G34" s="54" t="s">
        <v>616</v>
      </c>
      <c r="H34" s="54" t="s">
        <v>327</v>
      </c>
      <c r="I34" s="49" t="s">
        <v>663</v>
      </c>
      <c r="J34" s="49" t="s">
        <v>666</v>
      </c>
      <c r="K34" s="49" t="s">
        <v>667</v>
      </c>
      <c r="L34" s="15"/>
      <c r="M34" s="15"/>
      <c r="N34" s="52"/>
      <c r="O34" s="52"/>
      <c r="P34" s="52"/>
      <c r="Q34" s="52"/>
      <c r="R34" s="52"/>
      <c r="S34" s="52"/>
    </row>
    <row r="35" spans="1:20" ht="24.75" customHeight="1" x14ac:dyDescent="0.25">
      <c r="B35" s="52"/>
      <c r="C35" s="53">
        <v>25</v>
      </c>
      <c r="D35" s="87" t="s">
        <v>650</v>
      </c>
      <c r="E35" s="87"/>
      <c r="F35" s="87"/>
      <c r="G35" s="50">
        <v>2</v>
      </c>
      <c r="H35" s="55">
        <v>7.1428571428571425E-2</v>
      </c>
      <c r="I35" s="90">
        <v>29813686183.449997</v>
      </c>
      <c r="J35" s="90">
        <v>11852054925.360001</v>
      </c>
      <c r="K35" s="90">
        <v>298666966.01999998</v>
      </c>
      <c r="L35" s="15"/>
      <c r="M35" s="15"/>
      <c r="N35" s="52"/>
      <c r="O35" s="52"/>
      <c r="P35" s="52"/>
      <c r="Q35" s="52"/>
      <c r="R35" s="52"/>
      <c r="S35" s="52"/>
    </row>
    <row r="36" spans="1:20" ht="24.75" customHeight="1" x14ac:dyDescent="0.25">
      <c r="B36" s="52"/>
      <c r="C36" s="53">
        <v>26</v>
      </c>
      <c r="D36" s="93" t="s">
        <v>651</v>
      </c>
      <c r="E36" s="93"/>
      <c r="F36" s="93"/>
      <c r="G36" s="50">
        <v>2</v>
      </c>
      <c r="H36" s="55">
        <v>7.1428571428571425E-2</v>
      </c>
      <c r="I36" s="91"/>
      <c r="J36" s="91"/>
      <c r="K36" s="91"/>
      <c r="L36" s="15"/>
      <c r="M36" s="15"/>
      <c r="N36" s="52"/>
      <c r="O36" s="52"/>
      <c r="P36" s="52"/>
      <c r="Q36" s="52"/>
      <c r="R36" s="52"/>
      <c r="S36" s="52"/>
    </row>
    <row r="37" spans="1:20" s="15" customFormat="1" x14ac:dyDescent="0.25">
      <c r="A37" s="16"/>
      <c r="B37" s="52"/>
      <c r="C37" s="53">
        <v>27</v>
      </c>
      <c r="D37" s="94" t="s">
        <v>652</v>
      </c>
      <c r="E37" s="94"/>
      <c r="F37" s="94"/>
      <c r="G37" s="50">
        <v>24</v>
      </c>
      <c r="H37" s="55">
        <v>0.8571428571428571</v>
      </c>
      <c r="I37" s="91"/>
      <c r="J37" s="91"/>
      <c r="K37" s="91"/>
      <c r="N37" s="52"/>
      <c r="O37" s="52"/>
      <c r="P37" s="52"/>
    </row>
    <row r="38" spans="1:20" s="15" customFormat="1" x14ac:dyDescent="0.25">
      <c r="A38" s="16"/>
      <c r="B38" s="52"/>
      <c r="C38" s="52"/>
      <c r="D38" s="95" t="s">
        <v>621</v>
      </c>
      <c r="E38" s="95"/>
      <c r="F38" s="95"/>
      <c r="G38" s="50">
        <v>28</v>
      </c>
      <c r="H38" s="55">
        <v>1</v>
      </c>
      <c r="I38" s="92"/>
      <c r="J38" s="92"/>
      <c r="K38" s="92"/>
      <c r="L38" s="52"/>
      <c r="M38" s="52"/>
      <c r="N38" s="52"/>
      <c r="O38" s="52"/>
      <c r="P38" s="52"/>
    </row>
    <row r="39" spans="1:20" s="15" customFormat="1" x14ac:dyDescent="0.25">
      <c r="A39" s="16"/>
      <c r="B39" s="52"/>
      <c r="C39" s="52"/>
      <c r="D39" s="96" t="s">
        <v>637</v>
      </c>
      <c r="E39" s="96"/>
      <c r="F39" s="96"/>
      <c r="G39" s="96"/>
      <c r="H39" s="96"/>
      <c r="I39" s="96"/>
      <c r="J39" s="47">
        <v>0.39753738777659925</v>
      </c>
      <c r="K39" s="47">
        <v>1.0017780565014275E-2</v>
      </c>
      <c r="L39" s="52"/>
      <c r="M39" s="52"/>
      <c r="N39" s="52"/>
      <c r="O39" s="52"/>
      <c r="P39" s="52"/>
      <c r="Q39" s="52"/>
      <c r="R39" s="52"/>
    </row>
    <row r="40" spans="1:20" s="15" customFormat="1" x14ac:dyDescent="0.25">
      <c r="A40" s="16"/>
      <c r="B40" s="52"/>
      <c r="C40" s="52"/>
      <c r="D40" s="52"/>
      <c r="E40" s="52"/>
      <c r="F40" s="52"/>
      <c r="G40" s="52"/>
      <c r="H40" s="52"/>
      <c r="I40" s="52"/>
      <c r="J40" s="52"/>
      <c r="K40" s="52"/>
      <c r="L40" s="52"/>
      <c r="M40" s="52"/>
      <c r="N40" s="52"/>
      <c r="O40" s="52"/>
      <c r="P40" s="52"/>
      <c r="Q40" s="52"/>
      <c r="R40" s="52"/>
    </row>
    <row r="41" spans="1:20" s="15" customFormat="1" x14ac:dyDescent="0.25">
      <c r="A41" s="16"/>
      <c r="B41" s="52"/>
      <c r="C41" s="52"/>
      <c r="D41" s="52"/>
      <c r="E41" s="52"/>
      <c r="F41" s="52"/>
      <c r="G41" s="52"/>
      <c r="H41" s="52"/>
      <c r="I41" s="52"/>
      <c r="J41" s="52"/>
      <c r="K41" s="52"/>
      <c r="L41" s="52"/>
      <c r="M41" s="52"/>
      <c r="N41" s="52"/>
      <c r="O41" s="52"/>
      <c r="P41" s="52"/>
      <c r="Q41" s="52"/>
      <c r="R41" s="52"/>
    </row>
    <row r="42" spans="1:20" s="15" customFormat="1" x14ac:dyDescent="0.25">
      <c r="A42" s="16"/>
      <c r="B42" s="52"/>
      <c r="C42" s="52"/>
      <c r="D42" s="79" t="s">
        <v>425</v>
      </c>
      <c r="E42" s="79"/>
      <c r="F42" s="79"/>
      <c r="G42" s="79"/>
      <c r="H42" s="79"/>
      <c r="I42" s="79"/>
      <c r="J42" s="79"/>
      <c r="K42" s="79"/>
      <c r="L42" s="79"/>
      <c r="M42" s="79"/>
      <c r="N42" s="79"/>
      <c r="O42" s="79"/>
      <c r="P42" s="79"/>
      <c r="Q42" s="79"/>
      <c r="R42" s="79"/>
      <c r="S42" s="79"/>
    </row>
    <row r="43" spans="1:20" s="15" customFormat="1" x14ac:dyDescent="0.25">
      <c r="A43" s="16"/>
      <c r="B43" s="52"/>
      <c r="C43" s="52"/>
      <c r="D43" s="79"/>
      <c r="E43" s="79"/>
      <c r="F43" s="79"/>
      <c r="G43" s="79"/>
      <c r="H43" s="79"/>
      <c r="I43" s="79"/>
      <c r="J43" s="79"/>
      <c r="K43" s="79"/>
      <c r="L43" s="79"/>
      <c r="M43" s="79"/>
      <c r="N43" s="79"/>
      <c r="O43" s="79"/>
      <c r="P43" s="79"/>
      <c r="Q43" s="79"/>
      <c r="R43" s="79"/>
      <c r="S43" s="79"/>
    </row>
    <row r="44" spans="1:20" s="15" customFormat="1" x14ac:dyDescent="0.25">
      <c r="A44" s="16"/>
      <c r="B44" s="52"/>
      <c r="C44" s="52"/>
      <c r="D44" s="56"/>
      <c r="E44" s="51"/>
      <c r="F44" s="56"/>
      <c r="G44" s="56"/>
      <c r="H44" s="56"/>
      <c r="I44" s="51"/>
      <c r="J44" s="56"/>
      <c r="K44" s="56"/>
      <c r="L44" s="51"/>
      <c r="N44" s="16"/>
      <c r="O44" s="16"/>
      <c r="P44" s="16"/>
      <c r="Q44" s="16"/>
      <c r="R44" s="43"/>
      <c r="S44" s="16"/>
      <c r="T44" s="52"/>
    </row>
    <row r="45" spans="1:20" s="15" customFormat="1" ht="18.75" customHeight="1" x14ac:dyDescent="0.25">
      <c r="A45" s="16"/>
      <c r="B45" s="52"/>
      <c r="C45" s="52"/>
      <c r="D45" s="63" t="s">
        <v>655</v>
      </c>
      <c r="E45" s="80">
        <v>29</v>
      </c>
      <c r="F45" s="16"/>
      <c r="G45" s="63" t="s">
        <v>653</v>
      </c>
      <c r="H45" s="63"/>
      <c r="I45" s="82">
        <v>8.9506172839506168E-2</v>
      </c>
      <c r="K45" s="63" t="s">
        <v>654</v>
      </c>
      <c r="L45" s="83">
        <v>7.3509399551066196E-2</v>
      </c>
      <c r="N45" s="16"/>
      <c r="O45" s="16"/>
      <c r="S45" s="16"/>
      <c r="T45" s="52"/>
    </row>
    <row r="46" spans="1:20" s="15" customFormat="1" x14ac:dyDescent="0.25">
      <c r="A46" s="16"/>
      <c r="B46" s="52"/>
      <c r="C46" s="52"/>
      <c r="D46" s="63"/>
      <c r="E46" s="81"/>
      <c r="F46" s="16"/>
      <c r="G46" s="63"/>
      <c r="H46" s="63"/>
      <c r="I46" s="82"/>
      <c r="K46" s="63"/>
      <c r="L46" s="84"/>
      <c r="N46" s="16"/>
      <c r="O46" s="16"/>
      <c r="S46" s="16"/>
      <c r="T46" s="52"/>
    </row>
    <row r="47" spans="1:20" s="15" customFormat="1" ht="16.5" customHeight="1" x14ac:dyDescent="0.25">
      <c r="A47" s="16"/>
      <c r="B47" s="52"/>
      <c r="C47" s="52"/>
      <c r="D47" s="16"/>
      <c r="E47" s="16"/>
      <c r="F47" s="16"/>
      <c r="N47" s="16"/>
      <c r="O47" s="16"/>
      <c r="P47" s="16"/>
      <c r="Q47" s="16"/>
      <c r="R47" s="16"/>
      <c r="S47" s="16"/>
      <c r="T47" s="52"/>
    </row>
    <row r="48" spans="1:20" s="15" customFormat="1" ht="16.5" customHeight="1" x14ac:dyDescent="0.25">
      <c r="A48" s="16"/>
      <c r="B48" s="52"/>
      <c r="C48" s="52"/>
      <c r="D48" s="88" t="s">
        <v>662</v>
      </c>
      <c r="E48" s="88"/>
      <c r="F48" s="88"/>
      <c r="G48" s="88"/>
      <c r="H48" s="88"/>
      <c r="I48" s="88"/>
      <c r="J48" s="88"/>
      <c r="K48" s="88"/>
      <c r="L48" s="88"/>
      <c r="M48" s="40"/>
      <c r="N48" s="40"/>
      <c r="O48" s="40"/>
      <c r="P48" s="40"/>
      <c r="Q48" s="16"/>
      <c r="R48" s="16"/>
      <c r="S48" s="16"/>
      <c r="T48" s="52"/>
    </row>
    <row r="49" spans="1:20" x14ac:dyDescent="0.25">
      <c r="B49" s="52"/>
      <c r="C49" s="52"/>
      <c r="E49" s="43">
        <v>6</v>
      </c>
      <c r="F49" s="40"/>
      <c r="G49" s="41"/>
      <c r="H49" s="41"/>
      <c r="I49" s="43">
        <v>9</v>
      </c>
      <c r="J49" s="15"/>
      <c r="K49" s="15"/>
      <c r="L49" s="15"/>
      <c r="M49" s="15"/>
      <c r="T49" s="52"/>
    </row>
    <row r="50" spans="1:20" ht="22.5" customHeight="1" x14ac:dyDescent="0.25">
      <c r="B50" s="52"/>
      <c r="C50" s="52"/>
      <c r="D50" s="63" t="s">
        <v>660</v>
      </c>
      <c r="E50" s="89">
        <v>26</v>
      </c>
      <c r="G50" s="63" t="s">
        <v>661</v>
      </c>
      <c r="H50" s="63"/>
      <c r="I50" s="82">
        <v>0.16534438576047866</v>
      </c>
      <c r="J50" s="15"/>
      <c r="K50" s="15"/>
      <c r="L50" s="15"/>
      <c r="M50" s="15"/>
      <c r="T50" s="52"/>
    </row>
    <row r="51" spans="1:20" ht="22.5" customHeight="1" x14ac:dyDescent="0.25">
      <c r="B51" s="52"/>
      <c r="C51" s="52"/>
      <c r="D51" s="63"/>
      <c r="E51" s="89"/>
      <c r="G51" s="63"/>
      <c r="H51" s="63"/>
      <c r="I51" s="82"/>
      <c r="J51" s="15"/>
      <c r="K51" s="15"/>
      <c r="L51" s="15"/>
      <c r="M51" s="15"/>
      <c r="T51" s="52"/>
    </row>
    <row r="52" spans="1:20" x14ac:dyDescent="0.25">
      <c r="B52" s="52"/>
      <c r="C52" s="52"/>
      <c r="D52" s="52"/>
      <c r="E52" s="52"/>
      <c r="F52" s="52"/>
      <c r="G52" s="52"/>
      <c r="H52" s="52"/>
      <c r="I52" s="52"/>
      <c r="J52" s="52"/>
      <c r="K52" s="52"/>
      <c r="L52" s="52"/>
      <c r="M52" s="52"/>
      <c r="N52" s="15"/>
      <c r="O52" s="15"/>
      <c r="P52" s="52"/>
      <c r="Q52" s="52"/>
      <c r="R52" s="52"/>
      <c r="S52" s="52"/>
      <c r="T52" s="52"/>
    </row>
    <row r="53" spans="1:20" s="15" customFormat="1" x14ac:dyDescent="0.25">
      <c r="A53" s="16"/>
      <c r="B53" s="52"/>
      <c r="C53" s="52"/>
      <c r="D53" s="52"/>
      <c r="I53" s="53">
        <v>29</v>
      </c>
      <c r="J53" s="53">
        <v>30</v>
      </c>
      <c r="K53" s="53"/>
      <c r="L53" s="52"/>
      <c r="M53" s="52"/>
      <c r="P53" s="52"/>
      <c r="Q53" s="52"/>
      <c r="R53" s="52"/>
      <c r="S53" s="52"/>
      <c r="T53" s="52"/>
    </row>
    <row r="54" spans="1:20" s="15" customFormat="1" ht="30" x14ac:dyDescent="0.25">
      <c r="A54" s="16"/>
      <c r="B54" s="16"/>
      <c r="C54" s="16"/>
      <c r="D54" s="86" t="s">
        <v>622</v>
      </c>
      <c r="E54" s="86"/>
      <c r="F54" s="86"/>
      <c r="G54" s="54" t="s">
        <v>616</v>
      </c>
      <c r="H54" s="54" t="s">
        <v>327</v>
      </c>
      <c r="I54" s="49" t="s">
        <v>663</v>
      </c>
      <c r="J54" s="49" t="s">
        <v>666</v>
      </c>
      <c r="K54" s="49" t="s">
        <v>667</v>
      </c>
      <c r="N54" s="52"/>
      <c r="O54" s="52"/>
      <c r="P54" s="52"/>
      <c r="Q54" s="52"/>
      <c r="R54" s="52"/>
      <c r="S54" s="52"/>
    </row>
    <row r="55" spans="1:20" s="15" customFormat="1" ht="24.75" customHeight="1" x14ac:dyDescent="0.25">
      <c r="A55" s="16"/>
      <c r="B55" s="16"/>
      <c r="C55" s="16"/>
      <c r="D55" s="87" t="s">
        <v>650</v>
      </c>
      <c r="E55" s="87"/>
      <c r="F55" s="87"/>
      <c r="G55" s="50">
        <v>1</v>
      </c>
      <c r="H55" s="55">
        <v>3.8461538461538464E-2</v>
      </c>
      <c r="I55" s="90">
        <v>12829191941.57</v>
      </c>
      <c r="J55" s="90">
        <v>6061647912.8999996</v>
      </c>
      <c r="K55" s="90">
        <v>1513843517.98</v>
      </c>
      <c r="N55" s="52"/>
      <c r="O55" s="52"/>
      <c r="P55" s="52"/>
      <c r="Q55" s="52"/>
      <c r="R55" s="52"/>
      <c r="S55" s="52"/>
    </row>
    <row r="56" spans="1:20" s="15" customFormat="1" ht="24.75" customHeight="1" x14ac:dyDescent="0.25">
      <c r="A56" s="16"/>
      <c r="B56" s="16"/>
      <c r="C56" s="16"/>
      <c r="D56" s="93" t="s">
        <v>651</v>
      </c>
      <c r="E56" s="93"/>
      <c r="F56" s="93"/>
      <c r="G56" s="50">
        <v>1</v>
      </c>
      <c r="H56" s="55">
        <v>3.8461538461538464E-2</v>
      </c>
      <c r="I56" s="91"/>
      <c r="J56" s="91"/>
      <c r="K56" s="91"/>
      <c r="N56" s="52"/>
      <c r="O56" s="52"/>
      <c r="P56" s="52"/>
      <c r="Q56" s="52"/>
      <c r="R56" s="52"/>
      <c r="S56" s="52"/>
    </row>
    <row r="57" spans="1:20" s="15" customFormat="1" x14ac:dyDescent="0.25">
      <c r="A57" s="16"/>
      <c r="B57" s="16"/>
      <c r="C57" s="16"/>
      <c r="D57" s="94" t="s">
        <v>652</v>
      </c>
      <c r="E57" s="94"/>
      <c r="F57" s="94"/>
      <c r="G57" s="50">
        <v>24</v>
      </c>
      <c r="H57" s="55">
        <v>0.92307692307692313</v>
      </c>
      <c r="I57" s="91"/>
      <c r="J57" s="91"/>
      <c r="K57" s="91"/>
      <c r="N57" s="52"/>
      <c r="O57" s="52"/>
      <c r="P57" s="52"/>
    </row>
    <row r="58" spans="1:20" s="15" customFormat="1" x14ac:dyDescent="0.25">
      <c r="A58" s="16"/>
      <c r="B58" s="16"/>
      <c r="C58" s="16"/>
      <c r="D58" s="95" t="s">
        <v>621</v>
      </c>
      <c r="E58" s="95"/>
      <c r="F58" s="95"/>
      <c r="G58" s="50">
        <v>26</v>
      </c>
      <c r="H58" s="55">
        <v>1</v>
      </c>
      <c r="I58" s="92"/>
      <c r="J58" s="92"/>
      <c r="K58" s="92"/>
      <c r="L58" s="52"/>
      <c r="M58" s="52"/>
      <c r="N58" s="52"/>
      <c r="O58" s="52"/>
      <c r="P58" s="52"/>
    </row>
    <row r="59" spans="1:20" s="15" customFormat="1" x14ac:dyDescent="0.25">
      <c r="A59" s="16"/>
      <c r="B59" s="16"/>
      <c r="C59" s="16"/>
      <c r="D59" s="96" t="s">
        <v>637</v>
      </c>
      <c r="E59" s="96"/>
      <c r="F59" s="96"/>
      <c r="G59" s="96"/>
      <c r="H59" s="96"/>
      <c r="I59" s="96"/>
      <c r="J59" s="47">
        <v>0.4724886758657531</v>
      </c>
      <c r="K59" s="47">
        <v>0.11799991183191699</v>
      </c>
      <c r="L59" s="16"/>
      <c r="M59" s="16"/>
      <c r="N59" s="16"/>
      <c r="O59" s="16"/>
      <c r="P59" s="16"/>
      <c r="Q59" s="16"/>
      <c r="R59" s="16"/>
      <c r="S59" s="16"/>
    </row>
    <row r="60" spans="1:20" s="15" customFormat="1" x14ac:dyDescent="0.25">
      <c r="A60" s="16"/>
      <c r="B60" s="16"/>
      <c r="C60" s="16"/>
      <c r="D60" s="16"/>
      <c r="E60" s="16"/>
      <c r="F60" s="16"/>
      <c r="G60" s="16"/>
      <c r="H60" s="16"/>
      <c r="I60" s="16"/>
      <c r="J60" s="16"/>
      <c r="K60" s="16"/>
      <c r="L60" s="16"/>
      <c r="M60" s="16"/>
      <c r="N60" s="16"/>
      <c r="O60" s="16"/>
      <c r="P60" s="16"/>
      <c r="Q60" s="16"/>
      <c r="R60" s="16"/>
      <c r="S60" s="16"/>
    </row>
    <row r="61" spans="1:20" s="15" customFormat="1" x14ac:dyDescent="0.25">
      <c r="A61" s="16"/>
      <c r="B61" s="16"/>
      <c r="C61" s="16"/>
      <c r="D61" s="16"/>
      <c r="E61" s="16"/>
      <c r="F61" s="16"/>
      <c r="G61" s="16"/>
      <c r="H61" s="16"/>
      <c r="I61" s="16"/>
      <c r="J61" s="16"/>
      <c r="K61" s="16"/>
      <c r="L61" s="16"/>
      <c r="M61" s="19"/>
      <c r="N61" s="57"/>
      <c r="O61" s="16"/>
      <c r="P61" s="16"/>
      <c r="Q61" s="16"/>
      <c r="R61" s="16"/>
      <c r="S61" s="16"/>
    </row>
    <row r="62" spans="1:20" s="15" customFormat="1" x14ac:dyDescent="0.25">
      <c r="A62" s="16"/>
      <c r="B62" s="16"/>
      <c r="C62" s="16"/>
      <c r="D62" s="79" t="s">
        <v>451</v>
      </c>
      <c r="E62" s="79"/>
      <c r="F62" s="79"/>
      <c r="G62" s="79"/>
      <c r="H62" s="79"/>
      <c r="I62" s="79"/>
      <c r="J62" s="79"/>
      <c r="K62" s="79"/>
      <c r="L62" s="79"/>
      <c r="M62" s="79"/>
      <c r="N62" s="79"/>
      <c r="O62" s="79"/>
      <c r="P62" s="79"/>
      <c r="Q62" s="79"/>
      <c r="R62" s="79"/>
      <c r="S62" s="79"/>
    </row>
    <row r="63" spans="1:20" s="15" customFormat="1" x14ac:dyDescent="0.25">
      <c r="A63" s="16"/>
      <c r="B63" s="16"/>
      <c r="C63" s="16"/>
      <c r="D63" s="79"/>
      <c r="E63" s="79"/>
      <c r="F63" s="79"/>
      <c r="G63" s="79"/>
      <c r="H63" s="79"/>
      <c r="I63" s="79"/>
      <c r="J63" s="79"/>
      <c r="K63" s="79"/>
      <c r="L63" s="79"/>
      <c r="M63" s="79"/>
      <c r="N63" s="79"/>
      <c r="O63" s="79"/>
      <c r="P63" s="79"/>
      <c r="Q63" s="79"/>
      <c r="R63" s="79"/>
      <c r="S63" s="79"/>
    </row>
    <row r="64" spans="1:20" x14ac:dyDescent="0.25">
      <c r="D64" s="56"/>
      <c r="E64" s="56"/>
      <c r="F64" s="56"/>
      <c r="G64" s="56"/>
      <c r="H64" s="56"/>
      <c r="I64" s="56"/>
      <c r="J64" s="56"/>
      <c r="K64" s="56"/>
      <c r="L64" s="56"/>
      <c r="M64" s="15"/>
    </row>
    <row r="65" spans="1:19" ht="15" customHeight="1" x14ac:dyDescent="0.25">
      <c r="D65" s="63" t="s">
        <v>655</v>
      </c>
      <c r="E65" s="80">
        <v>29</v>
      </c>
      <c r="G65" s="63" t="s">
        <v>653</v>
      </c>
      <c r="H65" s="63"/>
      <c r="I65" s="82">
        <v>8.9506172839506168E-2</v>
      </c>
      <c r="J65" s="15"/>
      <c r="K65" s="63" t="s">
        <v>654</v>
      </c>
      <c r="L65" s="83">
        <v>5.7144424182281307E-2</v>
      </c>
      <c r="M65" s="15"/>
    </row>
    <row r="66" spans="1:19" s="15" customFormat="1" ht="15" customHeight="1" x14ac:dyDescent="0.25">
      <c r="A66" s="16"/>
      <c r="B66" s="16"/>
      <c r="C66" s="16"/>
      <c r="D66" s="63"/>
      <c r="E66" s="81"/>
      <c r="F66" s="16"/>
      <c r="G66" s="63"/>
      <c r="H66" s="63"/>
      <c r="I66" s="82"/>
      <c r="K66" s="63"/>
      <c r="L66" s="84"/>
      <c r="N66" s="16"/>
      <c r="O66" s="16"/>
      <c r="S66" s="16"/>
    </row>
    <row r="67" spans="1:19" s="15" customFormat="1" ht="16.5" customHeight="1" x14ac:dyDescent="0.25">
      <c r="A67" s="16"/>
      <c r="B67" s="16"/>
      <c r="C67" s="16"/>
      <c r="D67" s="16"/>
      <c r="E67" s="16"/>
      <c r="F67" s="16"/>
      <c r="N67" s="16"/>
      <c r="O67" s="16"/>
      <c r="P67" s="16"/>
      <c r="Q67" s="16"/>
      <c r="R67" s="16"/>
      <c r="S67" s="16"/>
    </row>
    <row r="68" spans="1:19" s="15" customFormat="1" ht="16.5" customHeight="1" x14ac:dyDescent="0.25">
      <c r="A68" s="16"/>
      <c r="B68" s="16"/>
      <c r="C68" s="16"/>
      <c r="D68" s="88" t="s">
        <v>662</v>
      </c>
      <c r="E68" s="88"/>
      <c r="F68" s="88"/>
      <c r="G68" s="88"/>
      <c r="H68" s="88"/>
      <c r="I68" s="88"/>
      <c r="J68" s="88"/>
      <c r="K68" s="88"/>
      <c r="L68" s="88"/>
      <c r="M68" s="40"/>
      <c r="N68" s="40"/>
      <c r="O68" s="40"/>
      <c r="P68" s="40"/>
      <c r="Q68" s="16"/>
      <c r="R68" s="16"/>
      <c r="S68" s="16"/>
    </row>
    <row r="69" spans="1:19" s="15" customFormat="1" x14ac:dyDescent="0.25">
      <c r="A69" s="16"/>
      <c r="B69" s="16"/>
      <c r="C69" s="16"/>
      <c r="D69" s="16"/>
      <c r="E69" s="43">
        <v>6</v>
      </c>
      <c r="F69" s="40"/>
      <c r="G69" s="41"/>
      <c r="H69" s="41"/>
      <c r="I69" s="43">
        <v>9</v>
      </c>
      <c r="N69" s="16"/>
      <c r="O69" s="16"/>
      <c r="P69" s="16"/>
      <c r="Q69" s="16"/>
      <c r="R69" s="16"/>
      <c r="S69" s="16"/>
    </row>
    <row r="70" spans="1:19" s="15" customFormat="1" ht="26.25" customHeight="1" x14ac:dyDescent="0.25">
      <c r="A70" s="16"/>
      <c r="B70" s="16"/>
      <c r="C70" s="16"/>
      <c r="D70" s="63" t="s">
        <v>660</v>
      </c>
      <c r="E70" s="89">
        <v>28</v>
      </c>
      <c r="F70" s="16"/>
      <c r="G70" s="63" t="s">
        <v>661</v>
      </c>
      <c r="H70" s="63"/>
      <c r="I70" s="82">
        <v>0.20440476190476189</v>
      </c>
      <c r="N70" s="16"/>
      <c r="O70" s="16"/>
      <c r="P70" s="16"/>
      <c r="Q70" s="16"/>
      <c r="R70" s="16"/>
      <c r="S70" s="16"/>
    </row>
    <row r="71" spans="1:19" s="15" customFormat="1" ht="26.25" customHeight="1" x14ac:dyDescent="0.25">
      <c r="A71" s="16"/>
      <c r="B71" s="16"/>
      <c r="C71" s="16"/>
      <c r="D71" s="63"/>
      <c r="E71" s="89"/>
      <c r="F71" s="16"/>
      <c r="G71" s="63"/>
      <c r="H71" s="63"/>
      <c r="I71" s="82"/>
      <c r="N71" s="16"/>
      <c r="O71" s="16"/>
      <c r="P71" s="16"/>
      <c r="Q71" s="16"/>
      <c r="R71" s="16"/>
      <c r="S71" s="16"/>
    </row>
    <row r="72" spans="1:19" s="15" customFormat="1" x14ac:dyDescent="0.25">
      <c r="A72" s="16"/>
      <c r="B72" s="16"/>
      <c r="C72" s="16"/>
      <c r="D72" s="52"/>
      <c r="E72" s="52"/>
      <c r="F72" s="52"/>
      <c r="G72" s="52"/>
      <c r="H72" s="52"/>
      <c r="I72" s="52"/>
      <c r="J72" s="52"/>
      <c r="K72" s="52"/>
      <c r="L72" s="52"/>
      <c r="M72" s="52"/>
      <c r="P72" s="52"/>
      <c r="Q72" s="52"/>
      <c r="R72" s="52"/>
      <c r="S72" s="52"/>
    </row>
    <row r="73" spans="1:19" s="15" customFormat="1" x14ac:dyDescent="0.25">
      <c r="A73" s="16"/>
      <c r="B73" s="16"/>
      <c r="C73" s="16"/>
      <c r="D73" s="52"/>
      <c r="I73" s="52"/>
      <c r="J73" s="52"/>
      <c r="K73" s="52"/>
      <c r="L73" s="52"/>
      <c r="M73" s="52"/>
      <c r="P73" s="52"/>
      <c r="Q73" s="52"/>
      <c r="R73" s="52"/>
      <c r="S73" s="52"/>
    </row>
    <row r="74" spans="1:19" s="15" customFormat="1" ht="30" x14ac:dyDescent="0.25">
      <c r="A74" s="16"/>
      <c r="B74" s="16"/>
      <c r="C74" s="16"/>
      <c r="D74" s="86" t="s">
        <v>622</v>
      </c>
      <c r="E74" s="86"/>
      <c r="F74" s="86"/>
      <c r="G74" s="54" t="s">
        <v>616</v>
      </c>
      <c r="H74" s="54" t="s">
        <v>327</v>
      </c>
      <c r="I74" s="49" t="s">
        <v>663</v>
      </c>
      <c r="J74" s="49" t="s">
        <v>666</v>
      </c>
      <c r="K74" s="49" t="s">
        <v>667</v>
      </c>
      <c r="N74" s="52"/>
      <c r="O74" s="52"/>
      <c r="P74" s="52"/>
      <c r="Q74" s="52"/>
      <c r="R74" s="52"/>
      <c r="S74" s="52"/>
    </row>
    <row r="75" spans="1:19" s="15" customFormat="1" ht="23.25" customHeight="1" x14ac:dyDescent="0.25">
      <c r="A75" s="16"/>
      <c r="B75" s="16"/>
      <c r="C75" s="16"/>
      <c r="D75" s="87" t="s">
        <v>650</v>
      </c>
      <c r="E75" s="87"/>
      <c r="F75" s="87"/>
      <c r="G75" s="50">
        <v>1</v>
      </c>
      <c r="H75" s="55">
        <v>3.5714285714285712E-2</v>
      </c>
      <c r="I75" s="90">
        <v>6401042970.6199999</v>
      </c>
      <c r="J75" s="90">
        <v>1703245682</v>
      </c>
      <c r="K75" s="90">
        <v>1646348282</v>
      </c>
      <c r="N75" s="52"/>
      <c r="O75" s="52"/>
      <c r="P75" s="52"/>
      <c r="Q75" s="52"/>
      <c r="R75" s="52"/>
      <c r="S75" s="52"/>
    </row>
    <row r="76" spans="1:19" s="15" customFormat="1" ht="23.25" customHeight="1" x14ac:dyDescent="0.25">
      <c r="A76" s="16"/>
      <c r="B76" s="16"/>
      <c r="C76" s="16"/>
      <c r="D76" s="93" t="s">
        <v>651</v>
      </c>
      <c r="E76" s="93"/>
      <c r="F76" s="93"/>
      <c r="G76" s="50">
        <v>0</v>
      </c>
      <c r="H76" s="55">
        <v>0</v>
      </c>
      <c r="I76" s="91"/>
      <c r="J76" s="91"/>
      <c r="K76" s="91"/>
      <c r="N76" s="52"/>
      <c r="O76" s="52"/>
      <c r="P76" s="52"/>
      <c r="Q76" s="52"/>
      <c r="R76" s="52"/>
      <c r="S76" s="52"/>
    </row>
    <row r="77" spans="1:19" s="15" customFormat="1" x14ac:dyDescent="0.25">
      <c r="A77" s="16"/>
      <c r="B77" s="16"/>
      <c r="C77" s="16"/>
      <c r="D77" s="94" t="s">
        <v>652</v>
      </c>
      <c r="E77" s="94"/>
      <c r="F77" s="94"/>
      <c r="G77" s="50">
        <v>27</v>
      </c>
      <c r="H77" s="55">
        <v>0.9642857142857143</v>
      </c>
      <c r="I77" s="91"/>
      <c r="J77" s="91"/>
      <c r="K77" s="91"/>
      <c r="N77" s="52"/>
      <c r="O77" s="52"/>
      <c r="P77" s="52"/>
    </row>
    <row r="78" spans="1:19" s="15" customFormat="1" x14ac:dyDescent="0.25">
      <c r="A78" s="16"/>
      <c r="B78" s="16"/>
      <c r="C78" s="16"/>
      <c r="D78" s="95" t="s">
        <v>621</v>
      </c>
      <c r="E78" s="95"/>
      <c r="F78" s="95"/>
      <c r="G78" s="50">
        <v>28</v>
      </c>
      <c r="H78" s="55">
        <v>1</v>
      </c>
      <c r="I78" s="92"/>
      <c r="J78" s="92"/>
      <c r="K78" s="92"/>
      <c r="L78" s="52"/>
      <c r="M78" s="52"/>
      <c r="N78" s="52"/>
      <c r="O78" s="52"/>
      <c r="P78" s="52"/>
    </row>
    <row r="79" spans="1:19" s="15" customFormat="1" x14ac:dyDescent="0.25">
      <c r="A79" s="16"/>
      <c r="B79" s="16"/>
      <c r="C79" s="16"/>
      <c r="D79" s="96" t="s">
        <v>637</v>
      </c>
      <c r="E79" s="96"/>
      <c r="F79" s="96"/>
      <c r="G79" s="96"/>
      <c r="H79" s="96"/>
      <c r="I79" s="96"/>
      <c r="J79" s="47">
        <v>0.26608877487898275</v>
      </c>
      <c r="K79" s="47">
        <v>0.25720000467994608</v>
      </c>
      <c r="L79" s="16"/>
      <c r="M79" s="16"/>
      <c r="N79" s="16"/>
      <c r="O79" s="16"/>
      <c r="P79" s="16"/>
      <c r="Q79" s="16"/>
      <c r="R79" s="16"/>
      <c r="S79" s="16"/>
    </row>
    <row r="80" spans="1:19" s="15" customFormat="1" x14ac:dyDescent="0.25">
      <c r="A80" s="16"/>
      <c r="B80" s="16"/>
      <c r="C80" s="16"/>
      <c r="D80" s="16"/>
      <c r="E80" s="16"/>
      <c r="F80" s="16"/>
      <c r="G80" s="16"/>
      <c r="H80" s="16"/>
      <c r="I80" s="16"/>
      <c r="J80" s="16"/>
      <c r="K80" s="16"/>
      <c r="L80" s="16"/>
      <c r="M80" s="16"/>
      <c r="N80" s="16"/>
      <c r="O80" s="16"/>
      <c r="P80" s="16"/>
      <c r="Q80" s="16"/>
      <c r="R80" s="16"/>
      <c r="S80" s="16"/>
    </row>
    <row r="81" spans="1:19" s="15" customFormat="1" x14ac:dyDescent="0.25">
      <c r="A81" s="16"/>
      <c r="B81" s="16"/>
      <c r="C81" s="16"/>
      <c r="D81" s="16"/>
      <c r="E81" s="16"/>
      <c r="F81" s="16"/>
      <c r="G81" s="16"/>
      <c r="H81" s="16"/>
      <c r="I81" s="16"/>
      <c r="J81" s="16"/>
      <c r="K81" s="16"/>
      <c r="L81" s="16"/>
      <c r="M81" s="16"/>
      <c r="N81" s="16"/>
      <c r="O81" s="16"/>
      <c r="P81" s="16"/>
      <c r="Q81" s="16"/>
      <c r="R81" s="16"/>
      <c r="S81" s="16"/>
    </row>
    <row r="82" spans="1:19" s="15" customFormat="1" x14ac:dyDescent="0.25">
      <c r="A82" s="16"/>
      <c r="B82" s="16"/>
      <c r="C82" s="16"/>
      <c r="D82" s="79" t="s">
        <v>575</v>
      </c>
      <c r="E82" s="79"/>
      <c r="F82" s="79"/>
      <c r="G82" s="79"/>
      <c r="H82" s="79"/>
      <c r="I82" s="79"/>
      <c r="J82" s="79"/>
      <c r="K82" s="79"/>
      <c r="L82" s="79"/>
      <c r="M82" s="79"/>
      <c r="N82" s="79"/>
      <c r="O82" s="79"/>
      <c r="P82" s="79"/>
      <c r="Q82" s="79"/>
      <c r="R82" s="79"/>
      <c r="S82" s="79"/>
    </row>
    <row r="83" spans="1:19" s="15" customFormat="1" x14ac:dyDescent="0.25">
      <c r="A83" s="16"/>
      <c r="B83" s="16"/>
      <c r="C83" s="16"/>
      <c r="D83" s="79"/>
      <c r="E83" s="79"/>
      <c r="F83" s="79"/>
      <c r="G83" s="79"/>
      <c r="H83" s="79"/>
      <c r="I83" s="79"/>
      <c r="J83" s="79"/>
      <c r="K83" s="79"/>
      <c r="L83" s="79"/>
      <c r="M83" s="79"/>
      <c r="N83" s="79"/>
      <c r="O83" s="79"/>
      <c r="P83" s="79"/>
      <c r="Q83" s="79"/>
      <c r="R83" s="79"/>
      <c r="S83" s="79"/>
    </row>
    <row r="84" spans="1:19" x14ac:dyDescent="0.25">
      <c r="D84" s="56"/>
      <c r="E84" s="56"/>
      <c r="F84" s="56"/>
      <c r="G84" s="56"/>
      <c r="H84" s="56"/>
      <c r="I84" s="56"/>
      <c r="J84" s="56"/>
      <c r="K84" s="56"/>
      <c r="L84" s="56"/>
      <c r="M84" s="15"/>
    </row>
    <row r="85" spans="1:19" ht="18.75" customHeight="1" x14ac:dyDescent="0.25">
      <c r="D85" s="63" t="s">
        <v>655</v>
      </c>
      <c r="E85" s="80">
        <v>29</v>
      </c>
      <c r="G85" s="63" t="s">
        <v>653</v>
      </c>
      <c r="H85" s="63"/>
      <c r="I85" s="82">
        <v>8.9506172839506168E-2</v>
      </c>
      <c r="J85" s="15"/>
      <c r="K85" s="63" t="s">
        <v>654</v>
      </c>
      <c r="L85" s="83">
        <v>8.4876543209876532E-2</v>
      </c>
      <c r="M85" s="15"/>
    </row>
    <row r="86" spans="1:19" ht="15" customHeight="1" x14ac:dyDescent="0.25">
      <c r="D86" s="63"/>
      <c r="E86" s="81"/>
      <c r="G86" s="63"/>
      <c r="H86" s="63"/>
      <c r="I86" s="82"/>
      <c r="J86" s="15"/>
      <c r="K86" s="63"/>
      <c r="L86" s="84"/>
      <c r="M86" s="15"/>
    </row>
    <row r="87" spans="1:19" s="15" customFormat="1" x14ac:dyDescent="0.25">
      <c r="A87" s="16"/>
      <c r="B87" s="16"/>
      <c r="C87" s="16"/>
      <c r="D87" s="16"/>
      <c r="E87" s="16"/>
      <c r="F87" s="16"/>
      <c r="N87" s="16"/>
      <c r="O87" s="16"/>
      <c r="P87" s="16"/>
      <c r="Q87" s="16"/>
      <c r="R87" s="16"/>
      <c r="S87" s="16"/>
    </row>
    <row r="88" spans="1:19" s="15" customFormat="1" x14ac:dyDescent="0.25">
      <c r="A88" s="16"/>
      <c r="B88" s="16"/>
      <c r="C88" s="16"/>
      <c r="D88" s="88" t="s">
        <v>662</v>
      </c>
      <c r="E88" s="88"/>
      <c r="F88" s="88"/>
      <c r="G88" s="88"/>
      <c r="H88" s="88"/>
      <c r="I88" s="88"/>
      <c r="J88" s="88"/>
      <c r="K88" s="88"/>
      <c r="L88" s="88"/>
      <c r="M88" s="40"/>
      <c r="N88" s="40"/>
      <c r="O88" s="40"/>
      <c r="P88" s="40"/>
      <c r="Q88" s="16"/>
      <c r="R88" s="16"/>
      <c r="S88" s="16"/>
    </row>
    <row r="89" spans="1:19" s="15" customFormat="1" x14ac:dyDescent="0.25">
      <c r="A89" s="16"/>
      <c r="B89" s="16"/>
      <c r="C89" s="16"/>
      <c r="D89" s="16"/>
      <c r="E89" s="43">
        <v>6</v>
      </c>
      <c r="F89" s="40"/>
      <c r="G89" s="41"/>
      <c r="H89" s="41"/>
      <c r="I89" s="43">
        <v>9</v>
      </c>
      <c r="N89" s="16"/>
      <c r="O89" s="16"/>
      <c r="P89" s="16"/>
      <c r="Q89" s="16"/>
      <c r="R89" s="16"/>
      <c r="S89" s="16"/>
    </row>
    <row r="90" spans="1:19" s="15" customFormat="1" ht="24.75" customHeight="1" x14ac:dyDescent="0.25">
      <c r="A90" s="16"/>
      <c r="B90" s="16"/>
      <c r="C90" s="16"/>
      <c r="D90" s="63" t="s">
        <v>660</v>
      </c>
      <c r="E90" s="89">
        <v>25</v>
      </c>
      <c r="F90" s="16"/>
      <c r="G90" s="63" t="s">
        <v>661</v>
      </c>
      <c r="H90" s="63"/>
      <c r="I90" s="82">
        <v>0.28675789280086517</v>
      </c>
      <c r="N90" s="16"/>
      <c r="O90" s="16"/>
      <c r="P90" s="16"/>
      <c r="Q90" s="16"/>
      <c r="R90" s="16"/>
      <c r="S90" s="16"/>
    </row>
    <row r="91" spans="1:19" s="15" customFormat="1" ht="24.75" customHeight="1" x14ac:dyDescent="0.25">
      <c r="A91" s="16"/>
      <c r="B91" s="16"/>
      <c r="C91" s="16"/>
      <c r="D91" s="63"/>
      <c r="E91" s="89"/>
      <c r="F91" s="16"/>
      <c r="G91" s="63"/>
      <c r="H91" s="63"/>
      <c r="I91" s="82"/>
      <c r="N91" s="16"/>
      <c r="O91" s="16"/>
      <c r="P91" s="16"/>
      <c r="Q91" s="16"/>
      <c r="R91" s="16"/>
      <c r="S91" s="16"/>
    </row>
    <row r="92" spans="1:19" s="15" customFormat="1" x14ac:dyDescent="0.25">
      <c r="A92" s="16"/>
      <c r="B92" s="16"/>
      <c r="C92" s="16"/>
      <c r="D92" s="52"/>
      <c r="E92" s="52"/>
      <c r="F92" s="52"/>
      <c r="G92" s="52"/>
      <c r="H92" s="52"/>
      <c r="I92" s="52"/>
      <c r="J92" s="52"/>
      <c r="K92" s="52"/>
      <c r="L92" s="52"/>
      <c r="M92" s="52"/>
      <c r="P92" s="52"/>
      <c r="Q92" s="52"/>
      <c r="R92" s="52"/>
      <c r="S92" s="52"/>
    </row>
    <row r="93" spans="1:19" s="15" customFormat="1" x14ac:dyDescent="0.25">
      <c r="A93" s="16"/>
      <c r="B93" s="16"/>
      <c r="C93" s="16"/>
      <c r="D93" s="52"/>
      <c r="I93" s="52"/>
      <c r="J93" s="52"/>
      <c r="K93" s="52"/>
      <c r="L93" s="52"/>
      <c r="M93" s="52"/>
      <c r="P93" s="52"/>
      <c r="Q93" s="52"/>
      <c r="R93" s="52"/>
      <c r="S93" s="52"/>
    </row>
    <row r="94" spans="1:19" s="15" customFormat="1" ht="30" x14ac:dyDescent="0.25">
      <c r="A94" s="16"/>
      <c r="B94" s="16"/>
      <c r="C94" s="16"/>
      <c r="D94" s="86" t="s">
        <v>622</v>
      </c>
      <c r="E94" s="86"/>
      <c r="F94" s="86"/>
      <c r="G94" s="54" t="s">
        <v>616</v>
      </c>
      <c r="H94" s="54" t="s">
        <v>327</v>
      </c>
      <c r="I94" s="49" t="s">
        <v>663</v>
      </c>
      <c r="J94" s="49" t="s">
        <v>666</v>
      </c>
      <c r="K94" s="49" t="s">
        <v>667</v>
      </c>
      <c r="N94" s="52"/>
      <c r="O94" s="52"/>
      <c r="P94" s="52"/>
      <c r="Q94" s="52"/>
      <c r="R94" s="52"/>
      <c r="S94" s="52"/>
    </row>
    <row r="95" spans="1:19" s="15" customFormat="1" ht="24" customHeight="1" x14ac:dyDescent="0.25">
      <c r="A95" s="16"/>
      <c r="B95" s="16"/>
      <c r="C95" s="16"/>
      <c r="D95" s="87" t="s">
        <v>650</v>
      </c>
      <c r="E95" s="87"/>
      <c r="F95" s="87"/>
      <c r="G95" s="50">
        <v>5</v>
      </c>
      <c r="H95" s="55">
        <v>0.2</v>
      </c>
      <c r="I95" s="90">
        <v>595288503</v>
      </c>
      <c r="J95" s="90">
        <v>96396000</v>
      </c>
      <c r="K95" s="90">
        <v>9647000</v>
      </c>
      <c r="N95" s="52"/>
      <c r="O95" s="52"/>
      <c r="P95" s="52"/>
      <c r="Q95" s="52"/>
      <c r="R95" s="52"/>
      <c r="S95" s="52"/>
    </row>
    <row r="96" spans="1:19" s="15" customFormat="1" ht="24" customHeight="1" x14ac:dyDescent="0.25">
      <c r="A96" s="16"/>
      <c r="B96" s="16"/>
      <c r="C96" s="16"/>
      <c r="D96" s="93" t="s">
        <v>651</v>
      </c>
      <c r="E96" s="93"/>
      <c r="F96" s="93"/>
      <c r="G96" s="50">
        <v>1</v>
      </c>
      <c r="H96" s="55">
        <v>0.04</v>
      </c>
      <c r="I96" s="91"/>
      <c r="J96" s="91"/>
      <c r="K96" s="91"/>
      <c r="N96" s="52"/>
      <c r="O96" s="52"/>
      <c r="P96" s="52"/>
      <c r="Q96" s="52"/>
      <c r="R96" s="52"/>
      <c r="S96" s="52"/>
    </row>
    <row r="97" spans="1:19" s="15" customFormat="1" x14ac:dyDescent="0.25">
      <c r="A97" s="16"/>
      <c r="B97" s="16"/>
      <c r="C97" s="16"/>
      <c r="D97" s="94" t="s">
        <v>652</v>
      </c>
      <c r="E97" s="94"/>
      <c r="F97" s="94"/>
      <c r="G97" s="50">
        <v>19</v>
      </c>
      <c r="H97" s="55">
        <v>0.76</v>
      </c>
      <c r="I97" s="91"/>
      <c r="J97" s="91"/>
      <c r="K97" s="91"/>
      <c r="N97" s="52"/>
      <c r="O97" s="52"/>
      <c r="P97" s="52"/>
    </row>
    <row r="98" spans="1:19" s="15" customFormat="1" x14ac:dyDescent="0.25">
      <c r="A98" s="16"/>
      <c r="B98" s="16"/>
      <c r="C98" s="16"/>
      <c r="D98" s="95" t="s">
        <v>621</v>
      </c>
      <c r="E98" s="95"/>
      <c r="F98" s="95"/>
      <c r="G98" s="50">
        <v>25</v>
      </c>
      <c r="H98" s="55">
        <v>1</v>
      </c>
      <c r="I98" s="92"/>
      <c r="J98" s="92"/>
      <c r="K98" s="92"/>
      <c r="L98" s="52"/>
      <c r="M98" s="52"/>
      <c r="N98" s="52"/>
      <c r="O98" s="52"/>
      <c r="P98" s="52"/>
    </row>
    <row r="99" spans="1:19" s="15" customFormat="1" x14ac:dyDescent="0.25">
      <c r="A99" s="16"/>
      <c r="B99" s="16"/>
      <c r="C99" s="16"/>
      <c r="D99" s="96" t="s">
        <v>637</v>
      </c>
      <c r="E99" s="96"/>
      <c r="F99" s="96"/>
      <c r="G99" s="96"/>
      <c r="H99" s="96"/>
      <c r="I99" s="96"/>
      <c r="J99" s="47">
        <v>0.16193156681878668</v>
      </c>
      <c r="K99" s="47">
        <v>1.6205587629163402E-2</v>
      </c>
      <c r="L99" s="16"/>
      <c r="M99" s="16"/>
      <c r="N99" s="16"/>
      <c r="O99" s="16"/>
      <c r="P99" s="16"/>
      <c r="Q99" s="16"/>
      <c r="R99" s="16"/>
      <c r="S99" s="16"/>
    </row>
    <row r="100" spans="1:19" s="15" customFormat="1" x14ac:dyDescent="0.25">
      <c r="A100" s="16"/>
      <c r="B100" s="16"/>
      <c r="C100" s="16"/>
      <c r="D100" s="16"/>
      <c r="E100" s="16"/>
      <c r="F100" s="16"/>
      <c r="G100" s="16"/>
      <c r="H100" s="16"/>
      <c r="I100" s="16"/>
      <c r="J100" s="16"/>
      <c r="K100" s="16"/>
      <c r="L100" s="16"/>
      <c r="M100" s="16"/>
      <c r="N100" s="16"/>
      <c r="O100" s="16"/>
      <c r="P100" s="16"/>
      <c r="Q100" s="16"/>
      <c r="R100" s="16"/>
      <c r="S100" s="16"/>
    </row>
    <row r="101" spans="1:19" s="15" customFormat="1" x14ac:dyDescent="0.25">
      <c r="A101" s="16"/>
      <c r="B101" s="16"/>
      <c r="C101" s="16"/>
      <c r="D101" s="16"/>
      <c r="E101" s="16"/>
      <c r="F101" s="16"/>
      <c r="G101" s="16"/>
      <c r="H101" s="16"/>
      <c r="I101" s="16"/>
      <c r="J101" s="16"/>
      <c r="K101" s="16"/>
      <c r="L101" s="16"/>
      <c r="M101" s="16"/>
      <c r="N101" s="16"/>
      <c r="O101" s="16"/>
      <c r="P101" s="16"/>
      <c r="Q101" s="16"/>
      <c r="R101" s="16"/>
      <c r="S101" s="16"/>
    </row>
    <row r="102" spans="1:19" s="15" customFormat="1" x14ac:dyDescent="0.25">
      <c r="A102" s="16"/>
      <c r="B102" s="16"/>
      <c r="C102" s="16"/>
      <c r="D102" s="79" t="s">
        <v>366</v>
      </c>
      <c r="E102" s="79"/>
      <c r="F102" s="79"/>
      <c r="G102" s="79"/>
      <c r="H102" s="79"/>
      <c r="I102" s="79"/>
      <c r="J102" s="79"/>
      <c r="K102" s="79"/>
      <c r="L102" s="79"/>
      <c r="M102" s="79"/>
      <c r="N102" s="79"/>
      <c r="O102" s="79"/>
      <c r="P102" s="79"/>
      <c r="Q102" s="79"/>
      <c r="R102" s="79"/>
      <c r="S102" s="79"/>
    </row>
    <row r="103" spans="1:19" s="15" customFormat="1" x14ac:dyDescent="0.25">
      <c r="A103" s="16"/>
      <c r="B103" s="16"/>
      <c r="C103" s="16"/>
      <c r="D103" s="79"/>
      <c r="E103" s="79"/>
      <c r="F103" s="79"/>
      <c r="G103" s="79"/>
      <c r="H103" s="79"/>
      <c r="I103" s="79"/>
      <c r="J103" s="79"/>
      <c r="K103" s="79"/>
      <c r="L103" s="79"/>
      <c r="M103" s="79"/>
      <c r="N103" s="79"/>
      <c r="O103" s="79"/>
      <c r="P103" s="79"/>
      <c r="Q103" s="79"/>
      <c r="R103" s="79"/>
      <c r="S103" s="79"/>
    </row>
    <row r="104" spans="1:19" x14ac:dyDescent="0.25">
      <c r="D104" s="56"/>
      <c r="E104" s="56"/>
      <c r="F104" s="56"/>
      <c r="G104" s="56"/>
      <c r="H104" s="56"/>
      <c r="I104" s="56"/>
      <c r="J104" s="56"/>
      <c r="K104" s="56"/>
      <c r="L104" s="56"/>
      <c r="M104" s="15"/>
    </row>
    <row r="105" spans="1:19" ht="18.75" customHeight="1" x14ac:dyDescent="0.25">
      <c r="D105" s="63" t="s">
        <v>655</v>
      </c>
      <c r="E105" s="80">
        <v>27</v>
      </c>
      <c r="G105" s="63" t="s">
        <v>653</v>
      </c>
      <c r="H105" s="63"/>
      <c r="I105" s="82">
        <v>8.3333333333333329E-2</v>
      </c>
      <c r="J105" s="15"/>
      <c r="K105" s="63" t="s">
        <v>654</v>
      </c>
      <c r="L105" s="83">
        <v>5.540402757159351E-2</v>
      </c>
      <c r="M105" s="15"/>
    </row>
    <row r="106" spans="1:19" ht="15" customHeight="1" x14ac:dyDescent="0.25">
      <c r="D106" s="63"/>
      <c r="E106" s="81"/>
      <c r="G106" s="63"/>
      <c r="H106" s="63"/>
      <c r="I106" s="82"/>
      <c r="J106" s="15"/>
      <c r="K106" s="63"/>
      <c r="L106" s="84"/>
      <c r="M106" s="15"/>
    </row>
    <row r="107" spans="1:19" s="15" customFormat="1" x14ac:dyDescent="0.25">
      <c r="A107" s="16"/>
      <c r="B107" s="16"/>
      <c r="C107" s="16"/>
      <c r="D107" s="16"/>
      <c r="E107" s="16"/>
      <c r="F107" s="16"/>
      <c r="N107" s="16"/>
      <c r="O107" s="16"/>
      <c r="P107" s="16"/>
      <c r="Q107" s="16"/>
      <c r="R107" s="16"/>
      <c r="S107" s="16"/>
    </row>
    <row r="108" spans="1:19" s="15" customFormat="1" x14ac:dyDescent="0.25">
      <c r="A108" s="16"/>
      <c r="B108" s="16"/>
      <c r="C108" s="16"/>
      <c r="D108" s="88" t="s">
        <v>662</v>
      </c>
      <c r="E108" s="88"/>
      <c r="F108" s="88"/>
      <c r="G108" s="88"/>
      <c r="H108" s="88"/>
      <c r="I108" s="88"/>
      <c r="J108" s="88"/>
      <c r="K108" s="88"/>
      <c r="L108" s="88"/>
      <c r="M108" s="40"/>
      <c r="N108" s="40"/>
      <c r="O108" s="40"/>
      <c r="P108" s="40"/>
      <c r="Q108" s="16"/>
      <c r="R108" s="16"/>
      <c r="S108" s="16"/>
    </row>
    <row r="109" spans="1:19" s="15" customFormat="1" x14ac:dyDescent="0.25">
      <c r="A109" s="16"/>
      <c r="B109" s="16"/>
      <c r="C109" s="16"/>
      <c r="D109" s="16"/>
      <c r="E109" s="43">
        <v>6</v>
      </c>
      <c r="F109" s="40"/>
      <c r="G109" s="41"/>
      <c r="H109" s="41"/>
      <c r="I109" s="43">
        <v>9</v>
      </c>
      <c r="N109" s="16"/>
      <c r="O109" s="16"/>
      <c r="P109" s="16"/>
      <c r="Q109" s="16"/>
      <c r="R109" s="16"/>
      <c r="S109" s="16"/>
    </row>
    <row r="110" spans="1:19" s="15" customFormat="1" ht="24" customHeight="1" x14ac:dyDescent="0.25">
      <c r="A110" s="16"/>
      <c r="B110" s="16"/>
      <c r="C110" s="16"/>
      <c r="D110" s="63" t="s">
        <v>660</v>
      </c>
      <c r="E110" s="89">
        <v>16</v>
      </c>
      <c r="F110" s="16"/>
      <c r="G110" s="63" t="s">
        <v>661</v>
      </c>
      <c r="H110" s="63"/>
      <c r="I110" s="82">
        <v>8.4375000000000006E-2</v>
      </c>
      <c r="N110" s="16"/>
      <c r="O110" s="16"/>
      <c r="P110" s="16"/>
      <c r="Q110" s="16"/>
      <c r="R110" s="16"/>
      <c r="S110" s="16"/>
    </row>
    <row r="111" spans="1:19" s="15" customFormat="1" ht="24" customHeight="1" x14ac:dyDescent="0.25">
      <c r="A111" s="16"/>
      <c r="B111" s="16"/>
      <c r="C111" s="16"/>
      <c r="D111" s="63"/>
      <c r="E111" s="89"/>
      <c r="F111" s="16"/>
      <c r="G111" s="63"/>
      <c r="H111" s="63"/>
      <c r="I111" s="82"/>
      <c r="N111" s="16"/>
      <c r="O111" s="16"/>
      <c r="P111" s="16"/>
      <c r="Q111" s="16"/>
      <c r="R111" s="16"/>
      <c r="S111" s="16"/>
    </row>
    <row r="112" spans="1:19" s="15" customFormat="1" x14ac:dyDescent="0.25">
      <c r="A112" s="16"/>
      <c r="B112" s="16"/>
      <c r="C112" s="16"/>
      <c r="D112" s="52"/>
      <c r="E112" s="52"/>
      <c r="F112" s="52"/>
      <c r="G112" s="52"/>
      <c r="H112" s="52"/>
      <c r="I112" s="52"/>
      <c r="J112" s="52"/>
      <c r="K112" s="52"/>
      <c r="L112" s="52"/>
      <c r="M112" s="52"/>
      <c r="P112" s="52"/>
      <c r="Q112" s="52"/>
      <c r="R112" s="52"/>
      <c r="S112" s="52"/>
    </row>
    <row r="113" spans="1:19" s="15" customFormat="1" x14ac:dyDescent="0.25">
      <c r="A113" s="16"/>
      <c r="B113" s="16"/>
      <c r="C113" s="16"/>
      <c r="D113" s="52"/>
      <c r="I113" s="52"/>
      <c r="J113" s="52"/>
      <c r="K113" s="52"/>
      <c r="L113" s="52"/>
      <c r="M113" s="52"/>
      <c r="P113" s="52"/>
      <c r="Q113" s="52"/>
      <c r="R113" s="52"/>
      <c r="S113" s="52"/>
    </row>
    <row r="114" spans="1:19" s="15" customFormat="1" ht="30" x14ac:dyDescent="0.25">
      <c r="A114" s="16"/>
      <c r="B114" s="16"/>
      <c r="C114" s="16"/>
      <c r="D114" s="86" t="s">
        <v>622</v>
      </c>
      <c r="E114" s="86"/>
      <c r="F114" s="86"/>
      <c r="G114" s="54" t="s">
        <v>616</v>
      </c>
      <c r="H114" s="54" t="s">
        <v>327</v>
      </c>
      <c r="I114" s="49" t="s">
        <v>663</v>
      </c>
      <c r="J114" s="49" t="s">
        <v>666</v>
      </c>
      <c r="K114" s="49" t="s">
        <v>667</v>
      </c>
      <c r="N114" s="52"/>
      <c r="O114" s="52"/>
      <c r="P114" s="52"/>
      <c r="Q114" s="52"/>
      <c r="R114" s="52"/>
      <c r="S114" s="52"/>
    </row>
    <row r="115" spans="1:19" s="15" customFormat="1" ht="25.5" customHeight="1" x14ac:dyDescent="0.25">
      <c r="A115" s="16"/>
      <c r="B115" s="16"/>
      <c r="C115" s="16"/>
      <c r="D115" s="87" t="s">
        <v>650</v>
      </c>
      <c r="E115" s="87"/>
      <c r="F115" s="87"/>
      <c r="G115" s="50">
        <v>1</v>
      </c>
      <c r="H115" s="55">
        <v>6.25E-2</v>
      </c>
      <c r="I115" s="90">
        <v>33834810087.120003</v>
      </c>
      <c r="J115" s="90">
        <v>819917719</v>
      </c>
      <c r="K115" s="90">
        <v>366040331</v>
      </c>
      <c r="N115" s="52"/>
      <c r="O115" s="52"/>
      <c r="P115" s="52"/>
      <c r="Q115" s="52"/>
      <c r="R115" s="52"/>
      <c r="S115" s="52"/>
    </row>
    <row r="116" spans="1:19" s="15" customFormat="1" ht="25.5" customHeight="1" x14ac:dyDescent="0.25">
      <c r="A116" s="16"/>
      <c r="B116" s="16"/>
      <c r="C116" s="16"/>
      <c r="D116" s="93" t="s">
        <v>651</v>
      </c>
      <c r="E116" s="93"/>
      <c r="F116" s="93"/>
      <c r="G116" s="50">
        <v>0</v>
      </c>
      <c r="H116" s="55">
        <v>0</v>
      </c>
      <c r="I116" s="91"/>
      <c r="J116" s="91"/>
      <c r="K116" s="91"/>
      <c r="N116" s="52"/>
      <c r="O116" s="52"/>
      <c r="P116" s="52"/>
      <c r="Q116" s="52"/>
      <c r="R116" s="52"/>
      <c r="S116" s="52"/>
    </row>
    <row r="117" spans="1:19" s="15" customFormat="1" x14ac:dyDescent="0.25">
      <c r="A117" s="16"/>
      <c r="B117" s="16"/>
      <c r="C117" s="16"/>
      <c r="D117" s="94" t="s">
        <v>652</v>
      </c>
      <c r="E117" s="94"/>
      <c r="F117" s="94"/>
      <c r="G117" s="50">
        <v>15</v>
      </c>
      <c r="H117" s="55">
        <v>0.9375</v>
      </c>
      <c r="I117" s="91"/>
      <c r="J117" s="91"/>
      <c r="K117" s="91"/>
      <c r="N117" s="52"/>
      <c r="O117" s="52"/>
      <c r="P117" s="52"/>
    </row>
    <row r="118" spans="1:19" s="15" customFormat="1" x14ac:dyDescent="0.25">
      <c r="A118" s="16"/>
      <c r="B118" s="16"/>
      <c r="C118" s="16"/>
      <c r="D118" s="95" t="s">
        <v>621</v>
      </c>
      <c r="E118" s="95"/>
      <c r="F118" s="95"/>
      <c r="G118" s="50">
        <v>16</v>
      </c>
      <c r="H118" s="55">
        <v>1</v>
      </c>
      <c r="I118" s="92"/>
      <c r="J118" s="92"/>
      <c r="K118" s="92"/>
      <c r="L118" s="52"/>
      <c r="M118" s="52"/>
      <c r="N118" s="52"/>
      <c r="O118" s="52"/>
      <c r="P118" s="52"/>
    </row>
    <row r="119" spans="1:19" s="15" customFormat="1" x14ac:dyDescent="0.25">
      <c r="A119" s="16"/>
      <c r="B119" s="16"/>
      <c r="C119" s="16"/>
      <c r="D119" s="96" t="s">
        <v>637</v>
      </c>
      <c r="E119" s="96"/>
      <c r="F119" s="96"/>
      <c r="G119" s="96"/>
      <c r="H119" s="96"/>
      <c r="I119" s="96"/>
      <c r="J119" s="47">
        <v>2.4232963533379503E-2</v>
      </c>
      <c r="K119" s="47">
        <v>1.0818453836669876E-2</v>
      </c>
      <c r="L119" s="16"/>
      <c r="M119" s="16"/>
      <c r="N119" s="16"/>
      <c r="O119" s="16"/>
      <c r="P119" s="16"/>
      <c r="Q119" s="16"/>
      <c r="R119" s="16"/>
      <c r="S119" s="16"/>
    </row>
    <row r="120" spans="1:19" s="15" customFormat="1" x14ac:dyDescent="0.25">
      <c r="A120" s="16"/>
      <c r="B120" s="16"/>
      <c r="C120" s="16"/>
      <c r="D120" s="16"/>
      <c r="E120" s="16"/>
      <c r="F120" s="16"/>
      <c r="G120" s="16"/>
      <c r="H120" s="16"/>
      <c r="I120" s="16"/>
      <c r="J120" s="16"/>
      <c r="K120" s="16"/>
      <c r="L120" s="16"/>
      <c r="M120" s="16"/>
      <c r="N120" s="16"/>
      <c r="O120" s="16"/>
      <c r="P120" s="16"/>
      <c r="Q120" s="16"/>
      <c r="R120" s="16"/>
      <c r="S120" s="16"/>
    </row>
    <row r="121" spans="1:19" s="15" customFormat="1" x14ac:dyDescent="0.25">
      <c r="A121" s="16"/>
      <c r="B121" s="16"/>
      <c r="C121" s="16"/>
      <c r="D121" s="16"/>
      <c r="E121" s="16"/>
      <c r="F121" s="16"/>
      <c r="G121" s="16"/>
      <c r="H121" s="16"/>
      <c r="I121" s="16"/>
      <c r="J121" s="16"/>
      <c r="K121" s="16"/>
      <c r="L121" s="16"/>
      <c r="M121" s="16"/>
      <c r="N121" s="16"/>
      <c r="O121" s="16"/>
      <c r="P121" s="16"/>
      <c r="Q121" s="16"/>
      <c r="R121" s="16"/>
      <c r="S121" s="16"/>
    </row>
    <row r="122" spans="1:19" s="15" customFormat="1" x14ac:dyDescent="0.25">
      <c r="A122" s="16"/>
      <c r="B122" s="16"/>
      <c r="C122" s="16"/>
      <c r="D122" s="79" t="s">
        <v>340</v>
      </c>
      <c r="E122" s="79"/>
      <c r="F122" s="79"/>
      <c r="G122" s="79"/>
      <c r="H122" s="79"/>
      <c r="I122" s="79"/>
      <c r="J122" s="79"/>
      <c r="K122" s="79"/>
      <c r="L122" s="79"/>
      <c r="M122" s="79"/>
      <c r="N122" s="79"/>
      <c r="O122" s="79"/>
      <c r="P122" s="79"/>
      <c r="Q122" s="79"/>
      <c r="R122" s="79"/>
      <c r="S122" s="79"/>
    </row>
    <row r="123" spans="1:19" s="15" customFormat="1" x14ac:dyDescent="0.25">
      <c r="A123" s="16"/>
      <c r="B123" s="16"/>
      <c r="C123" s="16"/>
      <c r="D123" s="79"/>
      <c r="E123" s="79"/>
      <c r="F123" s="79"/>
      <c r="G123" s="79"/>
      <c r="H123" s="79"/>
      <c r="I123" s="79"/>
      <c r="J123" s="79"/>
      <c r="K123" s="79"/>
      <c r="L123" s="79"/>
      <c r="M123" s="79"/>
      <c r="N123" s="79"/>
      <c r="O123" s="79"/>
      <c r="P123" s="79"/>
      <c r="Q123" s="79"/>
      <c r="R123" s="79"/>
      <c r="S123" s="79"/>
    </row>
    <row r="124" spans="1:19" x14ac:dyDescent="0.25">
      <c r="D124" s="56"/>
      <c r="E124" s="56"/>
      <c r="F124" s="56"/>
      <c r="G124" s="56"/>
      <c r="H124" s="56"/>
      <c r="I124" s="56"/>
      <c r="J124" s="56"/>
      <c r="K124" s="56"/>
      <c r="L124" s="56"/>
      <c r="M124" s="15"/>
    </row>
    <row r="125" spans="1:19" ht="18.75" customHeight="1" x14ac:dyDescent="0.25">
      <c r="D125" s="63" t="s">
        <v>655</v>
      </c>
      <c r="E125" s="80">
        <v>25</v>
      </c>
      <c r="G125" s="63" t="s">
        <v>653</v>
      </c>
      <c r="H125" s="63"/>
      <c r="I125" s="82">
        <v>7.716049382716049E-2</v>
      </c>
      <c r="J125" s="15"/>
      <c r="K125" s="63" t="s">
        <v>654</v>
      </c>
      <c r="L125" s="83">
        <v>6.048468511296852E-2</v>
      </c>
      <c r="M125" s="15"/>
    </row>
    <row r="126" spans="1:19" ht="15" customHeight="1" x14ac:dyDescent="0.25">
      <c r="D126" s="63"/>
      <c r="E126" s="81"/>
      <c r="G126" s="63"/>
      <c r="H126" s="63"/>
      <c r="I126" s="82"/>
      <c r="J126" s="15"/>
      <c r="K126" s="63"/>
      <c r="L126" s="84"/>
      <c r="M126" s="15"/>
    </row>
    <row r="127" spans="1:19" s="15" customFormat="1" x14ac:dyDescent="0.25">
      <c r="A127" s="16"/>
      <c r="B127" s="16"/>
      <c r="C127" s="16"/>
      <c r="D127" s="16"/>
      <c r="E127" s="16"/>
      <c r="F127" s="16"/>
      <c r="N127" s="16"/>
      <c r="O127" s="16"/>
      <c r="P127" s="16"/>
      <c r="Q127" s="16"/>
      <c r="R127" s="16"/>
      <c r="S127" s="16"/>
    </row>
    <row r="128" spans="1:19" s="15" customFormat="1" x14ac:dyDescent="0.25">
      <c r="A128" s="16"/>
      <c r="B128" s="16"/>
      <c r="C128" s="16"/>
      <c r="D128" s="88" t="s">
        <v>662</v>
      </c>
      <c r="E128" s="88"/>
      <c r="F128" s="88"/>
      <c r="G128" s="88"/>
      <c r="H128" s="88"/>
      <c r="I128" s="88"/>
      <c r="J128" s="88"/>
      <c r="K128" s="88"/>
      <c r="L128" s="88"/>
      <c r="M128" s="40"/>
      <c r="N128" s="40"/>
      <c r="O128" s="40"/>
      <c r="P128" s="40"/>
      <c r="Q128" s="16"/>
      <c r="R128" s="16"/>
      <c r="S128" s="16"/>
    </row>
    <row r="129" spans="1:19" s="15" customFormat="1" x14ac:dyDescent="0.25">
      <c r="A129" s="16"/>
      <c r="B129" s="16"/>
      <c r="C129" s="16"/>
      <c r="D129" s="16"/>
      <c r="E129" s="43">
        <v>6</v>
      </c>
      <c r="F129" s="40"/>
      <c r="G129" s="41"/>
      <c r="H129" s="41"/>
      <c r="I129" s="43">
        <v>9</v>
      </c>
      <c r="N129" s="16"/>
      <c r="O129" s="16"/>
      <c r="P129" s="16"/>
      <c r="Q129" s="16"/>
      <c r="R129" s="16"/>
      <c r="S129" s="16"/>
    </row>
    <row r="130" spans="1:19" s="15" customFormat="1" ht="24" customHeight="1" x14ac:dyDescent="0.25">
      <c r="A130" s="16"/>
      <c r="B130" s="16"/>
      <c r="C130" s="16"/>
      <c r="D130" s="63" t="s">
        <v>660</v>
      </c>
      <c r="E130" s="89">
        <v>25</v>
      </c>
      <c r="F130" s="16"/>
      <c r="G130" s="63" t="s">
        <v>661</v>
      </c>
      <c r="H130" s="63"/>
      <c r="I130" s="82">
        <v>0.18563978062410286</v>
      </c>
      <c r="N130" s="16"/>
      <c r="O130" s="16"/>
      <c r="P130" s="16"/>
      <c r="Q130" s="16"/>
      <c r="R130" s="16"/>
      <c r="S130" s="16"/>
    </row>
    <row r="131" spans="1:19" s="15" customFormat="1" ht="24" customHeight="1" x14ac:dyDescent="0.25">
      <c r="A131" s="16"/>
      <c r="B131" s="16"/>
      <c r="C131" s="16"/>
      <c r="D131" s="63"/>
      <c r="E131" s="89"/>
      <c r="F131" s="16"/>
      <c r="G131" s="63"/>
      <c r="H131" s="63"/>
      <c r="I131" s="82"/>
      <c r="N131" s="16"/>
      <c r="O131" s="16"/>
      <c r="P131" s="16"/>
      <c r="Q131" s="16"/>
      <c r="R131" s="16"/>
      <c r="S131" s="16"/>
    </row>
    <row r="132" spans="1:19" s="15" customFormat="1" x14ac:dyDescent="0.25">
      <c r="A132" s="16"/>
      <c r="B132" s="16"/>
      <c r="C132" s="16"/>
      <c r="D132" s="52"/>
      <c r="E132" s="52"/>
      <c r="F132" s="52"/>
      <c r="G132" s="52"/>
      <c r="H132" s="52"/>
      <c r="I132" s="52"/>
      <c r="J132" s="52"/>
      <c r="K132" s="52"/>
      <c r="L132" s="52"/>
      <c r="M132" s="52"/>
      <c r="P132" s="52"/>
      <c r="Q132" s="52"/>
      <c r="R132" s="52"/>
      <c r="S132" s="52"/>
    </row>
    <row r="133" spans="1:19" s="15" customFormat="1" x14ac:dyDescent="0.25">
      <c r="A133" s="16"/>
      <c r="B133" s="16"/>
      <c r="C133" s="16"/>
      <c r="D133" s="52"/>
      <c r="I133" s="52"/>
      <c r="J133" s="52"/>
      <c r="K133" s="52"/>
      <c r="L133" s="52"/>
      <c r="M133" s="52"/>
      <c r="P133" s="52"/>
      <c r="Q133" s="52"/>
      <c r="R133" s="52"/>
      <c r="S133" s="52"/>
    </row>
    <row r="134" spans="1:19" s="15" customFormat="1" ht="30" x14ac:dyDescent="0.25">
      <c r="A134" s="16"/>
      <c r="B134" s="16"/>
      <c r="C134" s="16"/>
      <c r="D134" s="86" t="s">
        <v>622</v>
      </c>
      <c r="E134" s="86"/>
      <c r="F134" s="86"/>
      <c r="G134" s="54" t="s">
        <v>616</v>
      </c>
      <c r="H134" s="54" t="s">
        <v>327</v>
      </c>
      <c r="I134" s="49" t="s">
        <v>663</v>
      </c>
      <c r="J134" s="49" t="s">
        <v>666</v>
      </c>
      <c r="K134" s="49" t="s">
        <v>667</v>
      </c>
      <c r="N134" s="52"/>
      <c r="O134" s="52"/>
      <c r="P134" s="52"/>
      <c r="Q134" s="52"/>
      <c r="R134" s="52"/>
      <c r="S134" s="52"/>
    </row>
    <row r="135" spans="1:19" s="15" customFormat="1" ht="25.5" customHeight="1" x14ac:dyDescent="0.25">
      <c r="A135" s="16"/>
      <c r="B135" s="16"/>
      <c r="C135" s="16"/>
      <c r="D135" s="87" t="s">
        <v>650</v>
      </c>
      <c r="E135" s="87"/>
      <c r="F135" s="87"/>
      <c r="G135" s="50">
        <v>1</v>
      </c>
      <c r="H135" s="55">
        <v>0.04</v>
      </c>
      <c r="I135" s="90">
        <v>13218993018.93</v>
      </c>
      <c r="J135" s="90">
        <v>2109005618.0599999</v>
      </c>
      <c r="K135" s="90">
        <v>580491370.97000003</v>
      </c>
      <c r="N135" s="52"/>
      <c r="O135" s="52"/>
      <c r="P135" s="52"/>
      <c r="Q135" s="52"/>
      <c r="R135" s="52"/>
      <c r="S135" s="52"/>
    </row>
    <row r="136" spans="1:19" s="15" customFormat="1" ht="25.5" customHeight="1" x14ac:dyDescent="0.25">
      <c r="A136" s="16"/>
      <c r="B136" s="16"/>
      <c r="C136" s="16"/>
      <c r="D136" s="93" t="s">
        <v>651</v>
      </c>
      <c r="E136" s="93"/>
      <c r="F136" s="93"/>
      <c r="G136" s="50">
        <v>2</v>
      </c>
      <c r="H136" s="55">
        <v>0.08</v>
      </c>
      <c r="I136" s="91"/>
      <c r="J136" s="91"/>
      <c r="K136" s="91"/>
      <c r="N136" s="52"/>
      <c r="O136" s="52"/>
      <c r="P136" s="52"/>
      <c r="Q136" s="52"/>
      <c r="R136" s="52"/>
      <c r="S136" s="52"/>
    </row>
    <row r="137" spans="1:19" s="15" customFormat="1" x14ac:dyDescent="0.25">
      <c r="A137" s="16"/>
      <c r="B137" s="16"/>
      <c r="C137" s="16"/>
      <c r="D137" s="94" t="s">
        <v>652</v>
      </c>
      <c r="E137" s="94"/>
      <c r="F137" s="94"/>
      <c r="G137" s="50">
        <v>22</v>
      </c>
      <c r="H137" s="55">
        <v>0.88</v>
      </c>
      <c r="I137" s="91"/>
      <c r="J137" s="91"/>
      <c r="K137" s="91"/>
      <c r="N137" s="52"/>
      <c r="O137" s="52"/>
      <c r="P137" s="52"/>
    </row>
    <row r="138" spans="1:19" s="15" customFormat="1" x14ac:dyDescent="0.25">
      <c r="A138" s="16"/>
      <c r="B138" s="16"/>
      <c r="C138" s="16"/>
      <c r="D138" s="95" t="s">
        <v>621</v>
      </c>
      <c r="E138" s="95"/>
      <c r="F138" s="95"/>
      <c r="G138" s="50">
        <v>25</v>
      </c>
      <c r="H138" s="55">
        <v>1</v>
      </c>
      <c r="I138" s="92"/>
      <c r="J138" s="92"/>
      <c r="K138" s="92"/>
      <c r="L138" s="52"/>
      <c r="M138" s="52"/>
      <c r="N138" s="52"/>
      <c r="O138" s="52"/>
      <c r="P138" s="52"/>
    </row>
    <row r="139" spans="1:19" s="15" customFormat="1" x14ac:dyDescent="0.25">
      <c r="A139" s="16"/>
      <c r="B139" s="16"/>
      <c r="C139" s="16"/>
      <c r="D139" s="96" t="s">
        <v>637</v>
      </c>
      <c r="E139" s="96"/>
      <c r="F139" s="96"/>
      <c r="G139" s="96"/>
      <c r="H139" s="96"/>
      <c r="I139" s="96"/>
      <c r="J139" s="47">
        <v>0.15954359118276557</v>
      </c>
      <c r="K139" s="47">
        <v>4.3913433507281434E-2</v>
      </c>
      <c r="L139" s="16"/>
      <c r="M139" s="16"/>
      <c r="N139" s="16"/>
      <c r="O139" s="16"/>
      <c r="P139" s="16"/>
      <c r="Q139" s="16"/>
      <c r="R139" s="16"/>
      <c r="S139" s="16"/>
    </row>
    <row r="140" spans="1:19" s="15" customFormat="1" x14ac:dyDescent="0.25">
      <c r="A140" s="16"/>
      <c r="B140" s="16"/>
      <c r="C140" s="16"/>
      <c r="D140" s="16"/>
      <c r="E140" s="16"/>
      <c r="F140" s="16"/>
      <c r="G140" s="16"/>
      <c r="H140" s="16"/>
      <c r="I140" s="16"/>
      <c r="J140" s="16"/>
      <c r="K140" s="16"/>
      <c r="L140" s="16"/>
      <c r="M140" s="16"/>
      <c r="N140" s="16"/>
      <c r="O140" s="16"/>
      <c r="P140" s="16"/>
      <c r="Q140" s="16"/>
      <c r="R140" s="16"/>
      <c r="S140" s="16"/>
    </row>
    <row r="141" spans="1:19" s="15" customFormat="1" x14ac:dyDescent="0.25">
      <c r="A141" s="16"/>
      <c r="B141" s="16"/>
      <c r="C141" s="16"/>
      <c r="D141" s="16"/>
      <c r="E141" s="16"/>
      <c r="F141" s="16"/>
      <c r="G141" s="16"/>
      <c r="H141" s="16"/>
      <c r="I141" s="16"/>
      <c r="J141" s="16"/>
      <c r="K141" s="16"/>
      <c r="L141" s="16"/>
      <c r="M141" s="16"/>
      <c r="N141" s="16"/>
      <c r="O141" s="16"/>
      <c r="P141" s="16"/>
      <c r="Q141" s="16"/>
      <c r="R141" s="16"/>
      <c r="S141" s="16"/>
    </row>
    <row r="142" spans="1:19" s="15" customFormat="1" x14ac:dyDescent="0.25">
      <c r="A142" s="16"/>
      <c r="B142" s="16"/>
      <c r="C142" s="16"/>
      <c r="D142" s="79" t="s">
        <v>471</v>
      </c>
      <c r="E142" s="79"/>
      <c r="F142" s="79"/>
      <c r="G142" s="79"/>
      <c r="H142" s="79"/>
      <c r="I142" s="79"/>
      <c r="J142" s="79"/>
      <c r="K142" s="79"/>
      <c r="L142" s="79"/>
      <c r="M142" s="79"/>
      <c r="N142" s="79"/>
      <c r="O142" s="79"/>
      <c r="P142" s="79"/>
      <c r="Q142" s="79"/>
      <c r="R142" s="79"/>
      <c r="S142" s="79"/>
    </row>
    <row r="143" spans="1:19" s="15" customFormat="1" x14ac:dyDescent="0.25">
      <c r="A143" s="16"/>
      <c r="B143" s="16"/>
      <c r="C143" s="16"/>
      <c r="D143" s="79"/>
      <c r="E143" s="79"/>
      <c r="F143" s="79"/>
      <c r="G143" s="79"/>
      <c r="H143" s="79"/>
      <c r="I143" s="79"/>
      <c r="J143" s="79"/>
      <c r="K143" s="79"/>
      <c r="L143" s="79"/>
      <c r="M143" s="79"/>
      <c r="N143" s="79"/>
      <c r="O143" s="79"/>
      <c r="P143" s="79"/>
      <c r="Q143" s="79"/>
      <c r="R143" s="79"/>
      <c r="S143" s="79"/>
    </row>
    <row r="144" spans="1:19" x14ac:dyDescent="0.25">
      <c r="D144" s="56"/>
      <c r="E144" s="56"/>
      <c r="F144" s="56"/>
      <c r="G144" s="56"/>
      <c r="H144" s="56"/>
      <c r="I144" s="56"/>
      <c r="J144" s="56"/>
      <c r="K144" s="56"/>
      <c r="L144" s="56"/>
      <c r="M144" s="15"/>
    </row>
    <row r="145" spans="1:19" ht="18.75" customHeight="1" x14ac:dyDescent="0.25">
      <c r="D145" s="63" t="s">
        <v>655</v>
      </c>
      <c r="E145" s="80">
        <v>22</v>
      </c>
      <c r="G145" s="63" t="s">
        <v>653</v>
      </c>
      <c r="H145" s="63"/>
      <c r="I145" s="82">
        <v>6.7901234567901231E-2</v>
      </c>
      <c r="J145" s="15"/>
      <c r="K145" s="63" t="s">
        <v>654</v>
      </c>
      <c r="L145" s="83">
        <v>6.0277505446623088E-2</v>
      </c>
      <c r="M145" s="15"/>
    </row>
    <row r="146" spans="1:19" ht="15" customHeight="1" x14ac:dyDescent="0.25">
      <c r="D146" s="63"/>
      <c r="E146" s="81"/>
      <c r="G146" s="63"/>
      <c r="H146" s="63"/>
      <c r="I146" s="82"/>
      <c r="J146" s="15"/>
      <c r="K146" s="63"/>
      <c r="L146" s="84"/>
      <c r="M146" s="15"/>
    </row>
    <row r="147" spans="1:19" s="15" customFormat="1" x14ac:dyDescent="0.25">
      <c r="A147" s="16"/>
      <c r="B147" s="16"/>
      <c r="C147" s="16"/>
      <c r="D147" s="16"/>
      <c r="E147" s="16"/>
      <c r="F147" s="16"/>
      <c r="N147" s="16"/>
      <c r="O147" s="16"/>
      <c r="P147" s="16"/>
      <c r="Q147" s="16"/>
      <c r="R147" s="16"/>
      <c r="S147" s="16"/>
    </row>
    <row r="148" spans="1:19" s="15" customFormat="1" x14ac:dyDescent="0.25">
      <c r="A148" s="16"/>
      <c r="B148" s="16"/>
      <c r="C148" s="16"/>
      <c r="D148" s="88" t="s">
        <v>662</v>
      </c>
      <c r="E148" s="88"/>
      <c r="F148" s="88"/>
      <c r="G148" s="88"/>
      <c r="H148" s="88"/>
      <c r="I148" s="88"/>
      <c r="J148" s="88"/>
      <c r="K148" s="88"/>
      <c r="L148" s="88"/>
      <c r="M148" s="40"/>
      <c r="N148" s="40"/>
      <c r="O148" s="40"/>
      <c r="P148" s="40"/>
      <c r="Q148" s="16"/>
      <c r="R148" s="16"/>
      <c r="S148" s="16"/>
    </row>
    <row r="149" spans="1:19" s="15" customFormat="1" x14ac:dyDescent="0.25">
      <c r="A149" s="16"/>
      <c r="B149" s="16"/>
      <c r="C149" s="16"/>
      <c r="D149" s="16"/>
      <c r="E149" s="43">
        <v>6</v>
      </c>
      <c r="F149" s="40"/>
      <c r="G149" s="41"/>
      <c r="H149" s="41"/>
      <c r="I149" s="43">
        <v>9</v>
      </c>
      <c r="N149" s="16"/>
      <c r="O149" s="16"/>
      <c r="P149" s="16"/>
      <c r="Q149" s="16"/>
      <c r="R149" s="16"/>
      <c r="S149" s="16"/>
    </row>
    <row r="150" spans="1:19" s="15" customFormat="1" ht="24.75" customHeight="1" x14ac:dyDescent="0.25">
      <c r="A150" s="16"/>
      <c r="B150" s="16"/>
      <c r="C150" s="16"/>
      <c r="D150" s="63" t="s">
        <v>660</v>
      </c>
      <c r="E150" s="89">
        <v>18</v>
      </c>
      <c r="F150" s="16"/>
      <c r="G150" s="63" t="s">
        <v>661</v>
      </c>
      <c r="H150" s="63"/>
      <c r="I150" s="82">
        <v>0.35877341334788143</v>
      </c>
      <c r="N150" s="16"/>
      <c r="O150" s="16"/>
      <c r="P150" s="16"/>
      <c r="Q150" s="16"/>
      <c r="R150" s="16"/>
      <c r="S150" s="16"/>
    </row>
    <row r="151" spans="1:19" s="15" customFormat="1" ht="24.75" customHeight="1" x14ac:dyDescent="0.25">
      <c r="A151" s="16"/>
      <c r="B151" s="16"/>
      <c r="C151" s="16"/>
      <c r="D151" s="63"/>
      <c r="E151" s="89"/>
      <c r="F151" s="16"/>
      <c r="G151" s="63"/>
      <c r="H151" s="63"/>
      <c r="I151" s="82"/>
      <c r="N151" s="16"/>
      <c r="O151" s="16"/>
      <c r="P151" s="16"/>
      <c r="Q151" s="16"/>
      <c r="R151" s="16"/>
      <c r="S151" s="16"/>
    </row>
    <row r="152" spans="1:19" s="15" customFormat="1" x14ac:dyDescent="0.25">
      <c r="A152" s="16"/>
      <c r="B152" s="16"/>
      <c r="C152" s="16"/>
      <c r="D152" s="52"/>
      <c r="E152" s="52"/>
      <c r="F152" s="52"/>
      <c r="G152" s="52"/>
      <c r="H152" s="52"/>
      <c r="I152" s="52"/>
      <c r="J152" s="52"/>
      <c r="K152" s="52"/>
      <c r="L152" s="52"/>
      <c r="M152" s="52"/>
      <c r="P152" s="52"/>
      <c r="Q152" s="52"/>
      <c r="R152" s="52"/>
      <c r="S152" s="52"/>
    </row>
    <row r="153" spans="1:19" s="15" customFormat="1" x14ac:dyDescent="0.25">
      <c r="A153" s="16"/>
      <c r="B153" s="16"/>
      <c r="C153" s="16"/>
      <c r="D153" s="52"/>
      <c r="I153" s="52"/>
      <c r="J153" s="52"/>
      <c r="K153" s="52"/>
      <c r="L153" s="52"/>
      <c r="M153" s="52"/>
      <c r="P153" s="52"/>
      <c r="Q153" s="52"/>
      <c r="R153" s="52"/>
      <c r="S153" s="52"/>
    </row>
    <row r="154" spans="1:19" s="15" customFormat="1" ht="30" x14ac:dyDescent="0.25">
      <c r="A154" s="16"/>
      <c r="B154" s="16"/>
      <c r="C154" s="16"/>
      <c r="D154" s="86" t="s">
        <v>622</v>
      </c>
      <c r="E154" s="86"/>
      <c r="F154" s="86"/>
      <c r="G154" s="54" t="s">
        <v>616</v>
      </c>
      <c r="H154" s="54" t="s">
        <v>327</v>
      </c>
      <c r="I154" s="49" t="s">
        <v>663</v>
      </c>
      <c r="J154" s="49" t="s">
        <v>666</v>
      </c>
      <c r="K154" s="49" t="s">
        <v>667</v>
      </c>
      <c r="N154" s="52"/>
      <c r="O154" s="52"/>
      <c r="P154" s="52"/>
      <c r="Q154" s="52"/>
      <c r="R154" s="52"/>
      <c r="S154" s="52"/>
    </row>
    <row r="155" spans="1:19" s="15" customFormat="1" ht="24" customHeight="1" x14ac:dyDescent="0.25">
      <c r="A155" s="16"/>
      <c r="B155" s="16"/>
      <c r="C155" s="16"/>
      <c r="D155" s="87" t="s">
        <v>650</v>
      </c>
      <c r="E155" s="87"/>
      <c r="F155" s="87"/>
      <c r="G155" s="50">
        <v>5</v>
      </c>
      <c r="H155" s="55">
        <v>0.27777777777777779</v>
      </c>
      <c r="I155" s="90">
        <v>5192580860.2799997</v>
      </c>
      <c r="J155" s="90">
        <v>819032719.73000002</v>
      </c>
      <c r="K155" s="90">
        <v>687310169.73000002</v>
      </c>
      <c r="N155" s="52"/>
      <c r="O155" s="52"/>
      <c r="P155" s="52"/>
      <c r="Q155" s="52"/>
      <c r="R155" s="52"/>
      <c r="S155" s="52"/>
    </row>
    <row r="156" spans="1:19" s="15" customFormat="1" ht="24" customHeight="1" x14ac:dyDescent="0.25">
      <c r="A156" s="16"/>
      <c r="B156" s="16"/>
      <c r="C156" s="16"/>
      <c r="D156" s="93" t="s">
        <v>651</v>
      </c>
      <c r="E156" s="93"/>
      <c r="F156" s="93"/>
      <c r="G156" s="50">
        <v>2</v>
      </c>
      <c r="H156" s="55">
        <v>0.1111111111111111</v>
      </c>
      <c r="I156" s="91"/>
      <c r="J156" s="91"/>
      <c r="K156" s="91"/>
      <c r="N156" s="52"/>
      <c r="O156" s="52"/>
      <c r="P156" s="52"/>
      <c r="Q156" s="52"/>
      <c r="R156" s="52"/>
      <c r="S156" s="52"/>
    </row>
    <row r="157" spans="1:19" s="15" customFormat="1" x14ac:dyDescent="0.25">
      <c r="A157" s="16"/>
      <c r="B157" s="16"/>
      <c r="C157" s="16"/>
      <c r="D157" s="94" t="s">
        <v>652</v>
      </c>
      <c r="E157" s="94"/>
      <c r="F157" s="94"/>
      <c r="G157" s="50">
        <v>11</v>
      </c>
      <c r="H157" s="55">
        <v>0.61111111111111116</v>
      </c>
      <c r="I157" s="91"/>
      <c r="J157" s="91"/>
      <c r="K157" s="91"/>
      <c r="N157" s="52"/>
      <c r="O157" s="52"/>
      <c r="P157" s="52"/>
    </row>
    <row r="158" spans="1:19" s="15" customFormat="1" x14ac:dyDescent="0.25">
      <c r="A158" s="16"/>
      <c r="B158" s="16"/>
      <c r="C158" s="16"/>
      <c r="D158" s="95" t="s">
        <v>621</v>
      </c>
      <c r="E158" s="95"/>
      <c r="F158" s="95"/>
      <c r="G158" s="50">
        <v>18</v>
      </c>
      <c r="H158" s="55">
        <v>1</v>
      </c>
      <c r="I158" s="92"/>
      <c r="J158" s="92"/>
      <c r="K158" s="92"/>
      <c r="L158" s="52"/>
      <c r="M158" s="52"/>
      <c r="N158" s="52"/>
      <c r="O158" s="52"/>
      <c r="P158" s="52"/>
    </row>
    <row r="159" spans="1:19" s="15" customFormat="1" x14ac:dyDescent="0.25">
      <c r="A159" s="16"/>
      <c r="B159" s="16"/>
      <c r="C159" s="16"/>
      <c r="D159" s="96" t="s">
        <v>637</v>
      </c>
      <c r="E159" s="96"/>
      <c r="F159" s="96"/>
      <c r="G159" s="96"/>
      <c r="H159" s="96"/>
      <c r="I159" s="96"/>
      <c r="J159" s="47">
        <v>0.15773133664515246</v>
      </c>
      <c r="K159" s="47">
        <v>0.13236388382268507</v>
      </c>
      <c r="L159" s="16"/>
      <c r="M159" s="16"/>
      <c r="N159" s="16"/>
      <c r="O159" s="16"/>
      <c r="P159" s="16"/>
      <c r="Q159" s="16"/>
      <c r="R159" s="16"/>
      <c r="S159" s="16"/>
    </row>
    <row r="160" spans="1:19" s="15" customFormat="1" x14ac:dyDescent="0.25">
      <c r="A160" s="16"/>
      <c r="B160" s="16"/>
      <c r="C160" s="16"/>
      <c r="D160" s="16"/>
      <c r="E160" s="16"/>
      <c r="F160" s="16"/>
      <c r="G160" s="16"/>
      <c r="H160" s="16"/>
      <c r="I160" s="16"/>
      <c r="J160" s="16"/>
      <c r="K160" s="16"/>
      <c r="L160" s="16"/>
      <c r="M160" s="16"/>
      <c r="N160" s="16"/>
      <c r="O160" s="16"/>
      <c r="P160" s="16"/>
      <c r="Q160" s="16"/>
      <c r="R160" s="16"/>
      <c r="S160" s="16"/>
    </row>
    <row r="161" spans="1:19" s="15" customFormat="1" x14ac:dyDescent="0.25">
      <c r="A161" s="16"/>
      <c r="B161" s="16"/>
      <c r="C161" s="16"/>
      <c r="D161" s="16"/>
      <c r="E161" s="16"/>
      <c r="F161" s="16"/>
      <c r="G161" s="16"/>
      <c r="H161" s="16"/>
      <c r="I161" s="16"/>
      <c r="J161" s="16"/>
      <c r="K161" s="16"/>
      <c r="L161" s="16"/>
      <c r="M161" s="16"/>
      <c r="N161" s="16"/>
      <c r="O161" s="16"/>
      <c r="P161" s="16"/>
      <c r="Q161" s="16"/>
      <c r="R161" s="16"/>
      <c r="S161" s="16"/>
    </row>
    <row r="162" spans="1:19" s="15" customFormat="1" x14ac:dyDescent="0.25">
      <c r="A162" s="16"/>
      <c r="B162" s="16"/>
      <c r="C162" s="16"/>
      <c r="D162" s="79" t="s">
        <v>489</v>
      </c>
      <c r="E162" s="79"/>
      <c r="F162" s="79"/>
      <c r="G162" s="79"/>
      <c r="H162" s="79"/>
      <c r="I162" s="79"/>
      <c r="J162" s="79"/>
      <c r="K162" s="79"/>
      <c r="L162" s="79"/>
      <c r="M162" s="79"/>
      <c r="N162" s="79"/>
      <c r="O162" s="79"/>
      <c r="P162" s="79"/>
      <c r="Q162" s="79"/>
      <c r="R162" s="79"/>
      <c r="S162" s="79"/>
    </row>
    <row r="163" spans="1:19" s="15" customFormat="1" x14ac:dyDescent="0.25">
      <c r="A163" s="16"/>
      <c r="B163" s="16"/>
      <c r="C163" s="16"/>
      <c r="D163" s="79"/>
      <c r="E163" s="79"/>
      <c r="F163" s="79"/>
      <c r="G163" s="79"/>
      <c r="H163" s="79"/>
      <c r="I163" s="79"/>
      <c r="J163" s="79"/>
      <c r="K163" s="79"/>
      <c r="L163" s="79"/>
      <c r="M163" s="79"/>
      <c r="N163" s="79"/>
      <c r="O163" s="79"/>
      <c r="P163" s="79"/>
      <c r="Q163" s="79"/>
      <c r="R163" s="79"/>
      <c r="S163" s="79"/>
    </row>
    <row r="164" spans="1:19" x14ac:dyDescent="0.25">
      <c r="D164" s="56"/>
      <c r="E164" s="56"/>
      <c r="F164" s="56"/>
      <c r="G164" s="56"/>
      <c r="H164" s="56"/>
      <c r="I164" s="56"/>
      <c r="J164" s="56"/>
      <c r="K164" s="56"/>
      <c r="L164" s="56"/>
      <c r="M164" s="15"/>
    </row>
    <row r="165" spans="1:19" ht="18.75" customHeight="1" x14ac:dyDescent="0.25">
      <c r="D165" s="63" t="s">
        <v>655</v>
      </c>
      <c r="E165" s="80">
        <v>22</v>
      </c>
      <c r="G165" s="63" t="s">
        <v>653</v>
      </c>
      <c r="H165" s="63"/>
      <c r="I165" s="82">
        <v>6.7901234567901231E-2</v>
      </c>
      <c r="J165" s="15"/>
      <c r="K165" s="63" t="s">
        <v>654</v>
      </c>
      <c r="L165" s="83">
        <v>5.2702491181657832E-2</v>
      </c>
      <c r="M165" s="15"/>
    </row>
    <row r="166" spans="1:19" ht="15" customHeight="1" x14ac:dyDescent="0.25">
      <c r="D166" s="63"/>
      <c r="E166" s="81"/>
      <c r="G166" s="63"/>
      <c r="H166" s="63"/>
      <c r="I166" s="82"/>
      <c r="J166" s="15"/>
      <c r="K166" s="63"/>
      <c r="L166" s="84"/>
      <c r="M166" s="15"/>
    </row>
    <row r="167" spans="1:19" s="15" customFormat="1" x14ac:dyDescent="0.25">
      <c r="A167" s="16"/>
      <c r="B167" s="16"/>
      <c r="C167" s="16"/>
      <c r="D167" s="16"/>
      <c r="E167" s="16"/>
      <c r="F167" s="16"/>
      <c r="N167" s="16"/>
      <c r="O167" s="16"/>
      <c r="P167" s="16"/>
      <c r="Q167" s="16"/>
      <c r="R167" s="16"/>
      <c r="S167" s="16"/>
    </row>
    <row r="168" spans="1:19" s="15" customFormat="1" x14ac:dyDescent="0.25">
      <c r="A168" s="16"/>
      <c r="B168" s="16"/>
      <c r="C168" s="16"/>
      <c r="D168" s="88" t="s">
        <v>662</v>
      </c>
      <c r="E168" s="88"/>
      <c r="F168" s="88"/>
      <c r="G168" s="88"/>
      <c r="H168" s="88"/>
      <c r="I168" s="88"/>
      <c r="J168" s="88"/>
      <c r="K168" s="88"/>
      <c r="L168" s="88"/>
      <c r="M168" s="40"/>
      <c r="N168" s="40"/>
      <c r="O168" s="40"/>
      <c r="P168" s="40"/>
      <c r="Q168" s="16"/>
      <c r="R168" s="16"/>
      <c r="S168" s="16"/>
    </row>
    <row r="169" spans="1:19" s="15" customFormat="1" x14ac:dyDescent="0.25">
      <c r="A169" s="16"/>
      <c r="B169" s="16"/>
      <c r="C169" s="16"/>
      <c r="D169" s="16"/>
      <c r="E169" s="43">
        <v>6</v>
      </c>
      <c r="F169" s="40"/>
      <c r="G169" s="41"/>
      <c r="H169" s="41"/>
      <c r="I169" s="43">
        <v>9</v>
      </c>
      <c r="N169" s="16"/>
      <c r="O169" s="16"/>
      <c r="P169" s="16"/>
      <c r="Q169" s="16"/>
      <c r="R169" s="16"/>
      <c r="S169" s="16"/>
    </row>
    <row r="170" spans="1:19" s="15" customFormat="1" ht="24" customHeight="1" x14ac:dyDescent="0.25">
      <c r="A170" s="16"/>
      <c r="B170" s="16"/>
      <c r="C170" s="16"/>
      <c r="D170" s="63" t="s">
        <v>660</v>
      </c>
      <c r="E170" s="89">
        <v>17</v>
      </c>
      <c r="F170" s="16"/>
      <c r="G170" s="63" t="s">
        <v>661</v>
      </c>
      <c r="H170" s="63"/>
      <c r="I170" s="82">
        <v>0.31794760326595251</v>
      </c>
      <c r="N170" s="16"/>
      <c r="O170" s="16"/>
      <c r="P170" s="16"/>
      <c r="Q170" s="16"/>
      <c r="R170" s="16"/>
      <c r="S170" s="16"/>
    </row>
    <row r="171" spans="1:19" s="15" customFormat="1" ht="24" customHeight="1" x14ac:dyDescent="0.25">
      <c r="A171" s="16"/>
      <c r="B171" s="16"/>
      <c r="C171" s="16"/>
      <c r="D171" s="63"/>
      <c r="E171" s="89"/>
      <c r="F171" s="16"/>
      <c r="G171" s="63"/>
      <c r="H171" s="63"/>
      <c r="I171" s="82"/>
      <c r="N171" s="16"/>
      <c r="O171" s="16"/>
      <c r="P171" s="16"/>
      <c r="Q171" s="16"/>
      <c r="R171" s="16"/>
      <c r="S171" s="16"/>
    </row>
    <row r="172" spans="1:19" s="15" customFormat="1" x14ac:dyDescent="0.25">
      <c r="A172" s="16"/>
      <c r="B172" s="16"/>
      <c r="C172" s="16"/>
      <c r="D172" s="52"/>
      <c r="E172" s="52"/>
      <c r="F172" s="52"/>
      <c r="G172" s="52"/>
      <c r="H172" s="52"/>
      <c r="I172" s="52"/>
      <c r="J172" s="52"/>
      <c r="K172" s="52"/>
      <c r="L172" s="52"/>
      <c r="M172" s="52"/>
      <c r="P172" s="52"/>
      <c r="Q172" s="52"/>
      <c r="R172" s="52"/>
      <c r="S172" s="52"/>
    </row>
    <row r="173" spans="1:19" s="15" customFormat="1" x14ac:dyDescent="0.25">
      <c r="A173" s="16"/>
      <c r="B173" s="16"/>
      <c r="C173" s="16"/>
      <c r="D173" s="52"/>
      <c r="I173" s="52"/>
      <c r="J173" s="52"/>
      <c r="K173" s="52"/>
      <c r="L173" s="52"/>
      <c r="M173" s="52"/>
      <c r="P173" s="52"/>
      <c r="Q173" s="52"/>
      <c r="R173" s="52"/>
      <c r="S173" s="52"/>
    </row>
    <row r="174" spans="1:19" s="15" customFormat="1" ht="30" x14ac:dyDescent="0.25">
      <c r="A174" s="16"/>
      <c r="B174" s="16"/>
      <c r="C174" s="16"/>
      <c r="D174" s="86" t="s">
        <v>622</v>
      </c>
      <c r="E174" s="86"/>
      <c r="F174" s="86"/>
      <c r="G174" s="54" t="s">
        <v>616</v>
      </c>
      <c r="H174" s="54" t="s">
        <v>327</v>
      </c>
      <c r="I174" s="49" t="s">
        <v>663</v>
      </c>
      <c r="J174" s="49" t="s">
        <v>666</v>
      </c>
      <c r="K174" s="49" t="s">
        <v>667</v>
      </c>
      <c r="N174" s="52"/>
      <c r="O174" s="52"/>
      <c r="P174" s="52"/>
      <c r="Q174" s="52"/>
      <c r="R174" s="52"/>
      <c r="S174" s="52"/>
    </row>
    <row r="175" spans="1:19" s="15" customFormat="1" ht="22.5" customHeight="1" x14ac:dyDescent="0.25">
      <c r="A175" s="16"/>
      <c r="B175" s="16"/>
      <c r="C175" s="16"/>
      <c r="D175" s="87" t="s">
        <v>650</v>
      </c>
      <c r="E175" s="87"/>
      <c r="F175" s="87"/>
      <c r="G175" s="50">
        <v>2</v>
      </c>
      <c r="H175" s="55">
        <v>0.11764705882352941</v>
      </c>
      <c r="I175" s="90">
        <v>27860243123.049999</v>
      </c>
      <c r="J175" s="90">
        <v>14333429899</v>
      </c>
      <c r="K175" s="90">
        <v>2943305933.0300002</v>
      </c>
      <c r="N175" s="52"/>
      <c r="O175" s="52"/>
      <c r="P175" s="52"/>
      <c r="Q175" s="52"/>
      <c r="R175" s="52"/>
      <c r="S175" s="52"/>
    </row>
    <row r="176" spans="1:19" s="15" customFormat="1" ht="22.5" customHeight="1" x14ac:dyDescent="0.25">
      <c r="A176" s="16"/>
      <c r="B176" s="16"/>
      <c r="C176" s="16"/>
      <c r="D176" s="93" t="s">
        <v>651</v>
      </c>
      <c r="E176" s="93"/>
      <c r="F176" s="93"/>
      <c r="G176" s="50">
        <v>2</v>
      </c>
      <c r="H176" s="55">
        <v>0.11764705882352941</v>
      </c>
      <c r="I176" s="91"/>
      <c r="J176" s="91"/>
      <c r="K176" s="91"/>
      <c r="N176" s="52"/>
      <c r="O176" s="52"/>
      <c r="P176" s="52"/>
      <c r="Q176" s="52"/>
      <c r="R176" s="52"/>
      <c r="S176" s="52"/>
    </row>
    <row r="177" spans="1:19" s="15" customFormat="1" x14ac:dyDescent="0.25">
      <c r="A177" s="16"/>
      <c r="B177" s="16"/>
      <c r="C177" s="16"/>
      <c r="D177" s="94" t="s">
        <v>652</v>
      </c>
      <c r="E177" s="94"/>
      <c r="F177" s="94"/>
      <c r="G177" s="50">
        <v>13</v>
      </c>
      <c r="H177" s="55">
        <v>0.76470588235294112</v>
      </c>
      <c r="I177" s="91"/>
      <c r="J177" s="91"/>
      <c r="K177" s="91"/>
      <c r="N177" s="52"/>
      <c r="O177" s="52"/>
      <c r="P177" s="52"/>
    </row>
    <row r="178" spans="1:19" s="15" customFormat="1" x14ac:dyDescent="0.25">
      <c r="A178" s="16"/>
      <c r="B178" s="16"/>
      <c r="C178" s="16"/>
      <c r="D178" s="95" t="s">
        <v>621</v>
      </c>
      <c r="E178" s="95"/>
      <c r="F178" s="95"/>
      <c r="G178" s="50">
        <v>17</v>
      </c>
      <c r="H178" s="55">
        <v>1</v>
      </c>
      <c r="I178" s="92"/>
      <c r="J178" s="92"/>
      <c r="K178" s="92"/>
      <c r="L178" s="52"/>
      <c r="M178" s="52"/>
      <c r="N178" s="52"/>
      <c r="O178" s="52"/>
      <c r="P178" s="52"/>
    </row>
    <row r="179" spans="1:19" s="15" customFormat="1" x14ac:dyDescent="0.25">
      <c r="A179" s="16"/>
      <c r="B179" s="16"/>
      <c r="C179" s="16"/>
      <c r="D179" s="96" t="s">
        <v>637</v>
      </c>
      <c r="E179" s="96"/>
      <c r="F179" s="96"/>
      <c r="G179" s="96"/>
      <c r="H179" s="96"/>
      <c r="I179" s="96"/>
      <c r="J179" s="47">
        <v>0.51447612412044341</v>
      </c>
      <c r="K179" s="47">
        <v>0.10564537861462071</v>
      </c>
      <c r="L179" s="16"/>
      <c r="M179" s="16"/>
      <c r="N179" s="16"/>
      <c r="O179" s="16"/>
      <c r="P179" s="16"/>
      <c r="Q179" s="16"/>
      <c r="R179" s="16"/>
      <c r="S179" s="16"/>
    </row>
    <row r="180" spans="1:19" s="15" customFormat="1" x14ac:dyDescent="0.25">
      <c r="A180" s="16"/>
      <c r="B180" s="16"/>
      <c r="C180" s="16"/>
      <c r="D180" s="16"/>
      <c r="E180" s="16"/>
      <c r="F180" s="16"/>
      <c r="G180" s="16"/>
      <c r="H180" s="16"/>
      <c r="I180" s="16"/>
      <c r="J180" s="16"/>
      <c r="K180" s="16"/>
      <c r="L180" s="16"/>
      <c r="M180" s="16"/>
      <c r="N180" s="16"/>
      <c r="O180" s="16"/>
      <c r="P180" s="16"/>
      <c r="Q180" s="16"/>
      <c r="R180" s="16"/>
      <c r="S180" s="16"/>
    </row>
    <row r="181" spans="1:19" s="15" customFormat="1" x14ac:dyDescent="0.25">
      <c r="A181" s="16"/>
      <c r="B181" s="16"/>
      <c r="C181" s="16"/>
      <c r="D181" s="16"/>
      <c r="E181" s="16"/>
      <c r="F181" s="16"/>
      <c r="G181" s="16"/>
      <c r="H181" s="16"/>
      <c r="I181" s="16"/>
      <c r="J181" s="16"/>
      <c r="K181" s="16"/>
      <c r="L181" s="16"/>
      <c r="M181" s="16"/>
      <c r="N181" s="16"/>
      <c r="O181" s="16"/>
      <c r="P181" s="16"/>
      <c r="Q181" s="16"/>
      <c r="R181" s="16"/>
      <c r="S181" s="16"/>
    </row>
    <row r="182" spans="1:19" s="15" customFormat="1" x14ac:dyDescent="0.25">
      <c r="A182" s="16"/>
      <c r="B182" s="16"/>
      <c r="C182" s="16"/>
      <c r="D182" s="79" t="s">
        <v>550</v>
      </c>
      <c r="E182" s="79"/>
      <c r="F182" s="79"/>
      <c r="G182" s="79"/>
      <c r="H182" s="79"/>
      <c r="I182" s="79"/>
      <c r="J182" s="79"/>
      <c r="K182" s="79"/>
      <c r="L182" s="79"/>
      <c r="M182" s="79"/>
      <c r="N182" s="79"/>
      <c r="O182" s="79"/>
      <c r="P182" s="79"/>
      <c r="Q182" s="79"/>
      <c r="R182" s="79"/>
      <c r="S182" s="79"/>
    </row>
    <row r="183" spans="1:19" s="15" customFormat="1" x14ac:dyDescent="0.25">
      <c r="A183" s="16"/>
      <c r="B183" s="16"/>
      <c r="C183" s="16"/>
      <c r="D183" s="79"/>
      <c r="E183" s="79"/>
      <c r="F183" s="79"/>
      <c r="G183" s="79"/>
      <c r="H183" s="79"/>
      <c r="I183" s="79"/>
      <c r="J183" s="79"/>
      <c r="K183" s="79"/>
      <c r="L183" s="79"/>
      <c r="M183" s="79"/>
      <c r="N183" s="79"/>
      <c r="O183" s="79"/>
      <c r="P183" s="79"/>
      <c r="Q183" s="79"/>
      <c r="R183" s="79"/>
      <c r="S183" s="79"/>
    </row>
    <row r="184" spans="1:19" x14ac:dyDescent="0.25">
      <c r="D184" s="56"/>
      <c r="E184" s="56"/>
      <c r="F184" s="56"/>
      <c r="G184" s="56"/>
      <c r="H184" s="56"/>
      <c r="I184" s="56"/>
      <c r="J184" s="56"/>
      <c r="K184" s="56"/>
      <c r="L184" s="56"/>
      <c r="M184" s="15"/>
    </row>
    <row r="185" spans="1:19" ht="18.75" customHeight="1" x14ac:dyDescent="0.25">
      <c r="D185" s="63" t="s">
        <v>655</v>
      </c>
      <c r="E185" s="80">
        <v>17</v>
      </c>
      <c r="G185" s="63" t="s">
        <v>653</v>
      </c>
      <c r="H185" s="63"/>
      <c r="I185" s="82">
        <v>5.2469135802469133E-2</v>
      </c>
      <c r="J185" s="15"/>
      <c r="K185" s="63" t="s">
        <v>654</v>
      </c>
      <c r="L185" s="83">
        <v>3.6288348765432098E-2</v>
      </c>
      <c r="M185" s="15"/>
    </row>
    <row r="186" spans="1:19" ht="15" customHeight="1" x14ac:dyDescent="0.25">
      <c r="D186" s="63"/>
      <c r="E186" s="81"/>
      <c r="G186" s="63"/>
      <c r="H186" s="63"/>
      <c r="I186" s="82"/>
      <c r="J186" s="15"/>
      <c r="K186" s="63"/>
      <c r="L186" s="84"/>
      <c r="M186" s="15"/>
    </row>
    <row r="187" spans="1:19" s="15" customFormat="1" x14ac:dyDescent="0.25">
      <c r="A187" s="16"/>
      <c r="B187" s="16"/>
      <c r="C187" s="16"/>
      <c r="D187" s="16"/>
      <c r="E187" s="16"/>
      <c r="F187" s="16"/>
      <c r="N187" s="16"/>
      <c r="O187" s="16"/>
      <c r="P187" s="16"/>
      <c r="Q187" s="16"/>
      <c r="R187" s="16"/>
      <c r="S187" s="16"/>
    </row>
    <row r="188" spans="1:19" s="15" customFormat="1" x14ac:dyDescent="0.25">
      <c r="A188" s="16"/>
      <c r="B188" s="16"/>
      <c r="C188" s="16"/>
      <c r="D188" s="88" t="s">
        <v>662</v>
      </c>
      <c r="E188" s="88"/>
      <c r="F188" s="88"/>
      <c r="G188" s="88"/>
      <c r="H188" s="88"/>
      <c r="I188" s="88"/>
      <c r="J188" s="88"/>
      <c r="K188" s="88"/>
      <c r="L188" s="88"/>
      <c r="M188" s="40"/>
      <c r="N188" s="40"/>
      <c r="O188" s="40"/>
      <c r="P188" s="40"/>
      <c r="Q188" s="16"/>
      <c r="R188" s="16"/>
      <c r="S188" s="16"/>
    </row>
    <row r="189" spans="1:19" s="15" customFormat="1" x14ac:dyDescent="0.25">
      <c r="A189" s="16"/>
      <c r="B189" s="16"/>
      <c r="C189" s="16"/>
      <c r="D189" s="16"/>
      <c r="E189" s="43">
        <v>6</v>
      </c>
      <c r="F189" s="40"/>
      <c r="G189" s="41"/>
      <c r="H189" s="41"/>
      <c r="I189" s="43">
        <v>9</v>
      </c>
      <c r="N189" s="16"/>
      <c r="O189" s="16"/>
      <c r="P189" s="16"/>
      <c r="Q189" s="16"/>
      <c r="R189" s="16"/>
      <c r="S189" s="16"/>
    </row>
    <row r="190" spans="1:19" s="15" customFormat="1" ht="24" customHeight="1" x14ac:dyDescent="0.25">
      <c r="A190" s="16"/>
      <c r="B190" s="16"/>
      <c r="C190" s="16"/>
      <c r="D190" s="63" t="s">
        <v>660</v>
      </c>
      <c r="E190" s="89">
        <v>11</v>
      </c>
      <c r="F190" s="16"/>
      <c r="G190" s="63" t="s">
        <v>661</v>
      </c>
      <c r="H190" s="63"/>
      <c r="I190" s="82">
        <v>2.33964190642891E-2</v>
      </c>
      <c r="N190" s="16"/>
      <c r="O190" s="16"/>
      <c r="P190" s="16"/>
      <c r="Q190" s="16"/>
      <c r="R190" s="16"/>
      <c r="S190" s="16"/>
    </row>
    <row r="191" spans="1:19" s="15" customFormat="1" ht="24" customHeight="1" x14ac:dyDescent="0.25">
      <c r="A191" s="16"/>
      <c r="B191" s="16"/>
      <c r="C191" s="16"/>
      <c r="D191" s="63"/>
      <c r="E191" s="89"/>
      <c r="F191" s="16"/>
      <c r="G191" s="63"/>
      <c r="H191" s="63"/>
      <c r="I191" s="82"/>
      <c r="N191" s="16"/>
      <c r="O191" s="16"/>
      <c r="P191" s="16"/>
      <c r="Q191" s="16"/>
      <c r="R191" s="16"/>
      <c r="S191" s="16"/>
    </row>
    <row r="192" spans="1:19" s="15" customFormat="1" x14ac:dyDescent="0.25">
      <c r="A192" s="16"/>
      <c r="B192" s="16"/>
      <c r="C192" s="16"/>
      <c r="D192" s="52"/>
      <c r="E192" s="52"/>
      <c r="F192" s="52"/>
      <c r="G192" s="52"/>
      <c r="H192" s="52"/>
      <c r="I192" s="52"/>
      <c r="J192" s="52"/>
      <c r="K192" s="52"/>
      <c r="L192" s="52"/>
      <c r="M192" s="52"/>
      <c r="P192" s="52"/>
      <c r="Q192" s="52"/>
      <c r="R192" s="52"/>
      <c r="S192" s="52"/>
    </row>
    <row r="193" spans="1:19" s="15" customFormat="1" x14ac:dyDescent="0.25">
      <c r="A193" s="16"/>
      <c r="B193" s="16"/>
      <c r="C193" s="16"/>
      <c r="D193" s="52"/>
      <c r="I193" s="52"/>
      <c r="J193" s="52"/>
      <c r="K193" s="52"/>
      <c r="L193" s="52"/>
      <c r="M193" s="52"/>
      <c r="P193" s="52"/>
      <c r="Q193" s="52"/>
      <c r="R193" s="52"/>
      <c r="S193" s="52"/>
    </row>
    <row r="194" spans="1:19" s="15" customFormat="1" ht="30" x14ac:dyDescent="0.25">
      <c r="A194" s="16"/>
      <c r="B194" s="16"/>
      <c r="C194" s="16"/>
      <c r="D194" s="86" t="s">
        <v>622</v>
      </c>
      <c r="E194" s="86"/>
      <c r="F194" s="86"/>
      <c r="G194" s="54" t="s">
        <v>616</v>
      </c>
      <c r="H194" s="54" t="s">
        <v>327</v>
      </c>
      <c r="I194" s="49" t="s">
        <v>663</v>
      </c>
      <c r="J194" s="49" t="s">
        <v>666</v>
      </c>
      <c r="K194" s="49" t="s">
        <v>667</v>
      </c>
      <c r="N194" s="52"/>
      <c r="O194" s="52"/>
      <c r="P194" s="52"/>
      <c r="Q194" s="52"/>
      <c r="R194" s="52"/>
      <c r="S194" s="52"/>
    </row>
    <row r="195" spans="1:19" s="15" customFormat="1" ht="25.5" customHeight="1" x14ac:dyDescent="0.25">
      <c r="A195" s="16"/>
      <c r="B195" s="16"/>
      <c r="C195" s="16"/>
      <c r="D195" s="87" t="s">
        <v>650</v>
      </c>
      <c r="E195" s="87"/>
      <c r="F195" s="87"/>
      <c r="G195" s="50">
        <v>0</v>
      </c>
      <c r="H195" s="55">
        <v>0</v>
      </c>
      <c r="I195" s="90">
        <v>11176000755</v>
      </c>
      <c r="J195" s="90">
        <v>160994155</v>
      </c>
      <c r="K195" s="90">
        <v>29144311</v>
      </c>
      <c r="N195" s="52"/>
      <c r="O195" s="52"/>
      <c r="P195" s="52"/>
      <c r="Q195" s="52"/>
      <c r="R195" s="52"/>
      <c r="S195" s="52"/>
    </row>
    <row r="196" spans="1:19" s="15" customFormat="1" ht="25.5" customHeight="1" x14ac:dyDescent="0.25">
      <c r="A196" s="16"/>
      <c r="B196" s="16"/>
      <c r="C196" s="16"/>
      <c r="D196" s="93" t="s">
        <v>651</v>
      </c>
      <c r="E196" s="93"/>
      <c r="F196" s="93"/>
      <c r="G196" s="50">
        <v>0</v>
      </c>
      <c r="H196" s="55">
        <v>0</v>
      </c>
      <c r="I196" s="91"/>
      <c r="J196" s="91"/>
      <c r="K196" s="91"/>
      <c r="N196" s="52"/>
      <c r="O196" s="52"/>
      <c r="P196" s="52"/>
      <c r="Q196" s="52"/>
      <c r="R196" s="52"/>
      <c r="S196" s="52"/>
    </row>
    <row r="197" spans="1:19" s="15" customFormat="1" x14ac:dyDescent="0.25">
      <c r="A197" s="16"/>
      <c r="B197" s="16"/>
      <c r="C197" s="16"/>
      <c r="D197" s="94" t="s">
        <v>652</v>
      </c>
      <c r="E197" s="94"/>
      <c r="F197" s="94"/>
      <c r="G197" s="50">
        <v>11</v>
      </c>
      <c r="H197" s="55">
        <v>1</v>
      </c>
      <c r="I197" s="91"/>
      <c r="J197" s="91"/>
      <c r="K197" s="91"/>
      <c r="N197" s="52"/>
      <c r="O197" s="52"/>
      <c r="P197" s="52"/>
    </row>
    <row r="198" spans="1:19" s="15" customFormat="1" x14ac:dyDescent="0.25">
      <c r="A198" s="16"/>
      <c r="B198" s="16"/>
      <c r="C198" s="16"/>
      <c r="D198" s="95" t="s">
        <v>621</v>
      </c>
      <c r="E198" s="95"/>
      <c r="F198" s="95"/>
      <c r="G198" s="50">
        <v>11</v>
      </c>
      <c r="H198" s="55">
        <v>1</v>
      </c>
      <c r="I198" s="92"/>
      <c r="J198" s="92"/>
      <c r="K198" s="92"/>
      <c r="L198" s="52"/>
      <c r="M198" s="52"/>
      <c r="N198" s="52"/>
      <c r="O198" s="52"/>
      <c r="P198" s="52"/>
    </row>
    <row r="199" spans="1:19" s="15" customFormat="1" x14ac:dyDescent="0.25">
      <c r="A199" s="16"/>
      <c r="B199" s="16"/>
      <c r="C199" s="16"/>
      <c r="D199" s="96" t="s">
        <v>637</v>
      </c>
      <c r="E199" s="96"/>
      <c r="F199" s="96"/>
      <c r="G199" s="96"/>
      <c r="H199" s="96"/>
      <c r="I199" s="96"/>
      <c r="J199" s="47">
        <v>1.4405345751965278E-2</v>
      </c>
      <c r="K199" s="47">
        <v>2.6077585031444462E-3</v>
      </c>
      <c r="L199" s="16"/>
      <c r="M199" s="16"/>
      <c r="N199" s="16"/>
      <c r="O199" s="16"/>
      <c r="P199" s="16"/>
      <c r="Q199" s="16"/>
      <c r="R199" s="16"/>
      <c r="S199" s="16"/>
    </row>
    <row r="200" spans="1:19" s="15" customFormat="1" x14ac:dyDescent="0.25">
      <c r="A200" s="16"/>
      <c r="B200" s="16"/>
      <c r="C200" s="16"/>
      <c r="D200" s="16"/>
      <c r="E200" s="16"/>
      <c r="F200" s="16"/>
      <c r="G200" s="16"/>
      <c r="H200" s="16"/>
      <c r="I200" s="16"/>
      <c r="J200" s="16"/>
      <c r="K200" s="16"/>
      <c r="L200" s="16"/>
      <c r="M200" s="16"/>
      <c r="N200" s="16"/>
      <c r="O200" s="16"/>
      <c r="P200" s="16"/>
      <c r="Q200" s="16"/>
      <c r="R200" s="16"/>
      <c r="S200" s="16"/>
    </row>
    <row r="201" spans="1:19" s="15" customFormat="1" x14ac:dyDescent="0.25">
      <c r="A201" s="16"/>
      <c r="B201" s="16"/>
      <c r="C201" s="16"/>
      <c r="D201" s="16"/>
      <c r="E201" s="16"/>
      <c r="F201" s="16"/>
      <c r="G201" s="16"/>
      <c r="H201" s="16"/>
      <c r="I201" s="16"/>
      <c r="J201" s="16"/>
      <c r="K201" s="16"/>
      <c r="L201" s="16"/>
      <c r="M201" s="16"/>
      <c r="N201" s="16"/>
      <c r="O201" s="16"/>
      <c r="P201" s="16"/>
      <c r="Q201" s="16"/>
      <c r="R201" s="16"/>
      <c r="S201" s="16"/>
    </row>
    <row r="202" spans="1:19" s="15" customFormat="1" x14ac:dyDescent="0.25">
      <c r="A202" s="16"/>
      <c r="B202" s="16"/>
      <c r="C202" s="16"/>
      <c r="D202" s="79" t="s">
        <v>564</v>
      </c>
      <c r="E202" s="79"/>
      <c r="F202" s="79"/>
      <c r="G202" s="79"/>
      <c r="H202" s="79"/>
      <c r="I202" s="79"/>
      <c r="J202" s="79"/>
      <c r="K202" s="79"/>
      <c r="L202" s="79"/>
      <c r="M202" s="79"/>
      <c r="N202" s="79"/>
      <c r="O202" s="79"/>
      <c r="P202" s="79"/>
      <c r="Q202" s="79"/>
      <c r="R202" s="79"/>
      <c r="S202" s="79"/>
    </row>
    <row r="203" spans="1:19" s="15" customFormat="1" x14ac:dyDescent="0.25">
      <c r="A203" s="16"/>
      <c r="B203" s="16"/>
      <c r="C203" s="16"/>
      <c r="D203" s="79"/>
      <c r="E203" s="79"/>
      <c r="F203" s="79"/>
      <c r="G203" s="79"/>
      <c r="H203" s="79"/>
      <c r="I203" s="79"/>
      <c r="J203" s="79"/>
      <c r="K203" s="79"/>
      <c r="L203" s="79"/>
      <c r="M203" s="79"/>
      <c r="N203" s="79"/>
      <c r="O203" s="79"/>
      <c r="P203" s="79"/>
      <c r="Q203" s="79"/>
      <c r="R203" s="79"/>
      <c r="S203" s="79"/>
    </row>
    <row r="204" spans="1:19" x14ac:dyDescent="0.25">
      <c r="D204" s="56"/>
      <c r="E204" s="56"/>
      <c r="F204" s="56"/>
      <c r="G204" s="56"/>
      <c r="H204" s="56"/>
      <c r="I204" s="56"/>
      <c r="J204" s="56"/>
      <c r="K204" s="56"/>
      <c r="L204" s="56"/>
      <c r="M204" s="15"/>
    </row>
    <row r="205" spans="1:19" ht="18.75" customHeight="1" x14ac:dyDescent="0.25">
      <c r="D205" s="63" t="s">
        <v>655</v>
      </c>
      <c r="E205" s="80">
        <v>15</v>
      </c>
      <c r="G205" s="63" t="s">
        <v>653</v>
      </c>
      <c r="H205" s="63"/>
      <c r="I205" s="82">
        <v>4.6296296296296294E-2</v>
      </c>
      <c r="J205" s="15"/>
      <c r="K205" s="63" t="s">
        <v>654</v>
      </c>
      <c r="L205" s="83">
        <v>3.5991512345679016E-2</v>
      </c>
      <c r="M205" s="15"/>
    </row>
    <row r="206" spans="1:19" ht="15" customHeight="1" x14ac:dyDescent="0.25">
      <c r="D206" s="63"/>
      <c r="E206" s="81"/>
      <c r="G206" s="63"/>
      <c r="H206" s="63"/>
      <c r="I206" s="82"/>
      <c r="J206" s="15"/>
      <c r="K206" s="63"/>
      <c r="L206" s="84"/>
      <c r="M206" s="15"/>
    </row>
    <row r="207" spans="1:19" s="15" customFormat="1" x14ac:dyDescent="0.25">
      <c r="A207" s="16"/>
      <c r="B207" s="16"/>
      <c r="C207" s="16"/>
      <c r="D207" s="16"/>
      <c r="E207" s="16"/>
      <c r="F207" s="16"/>
      <c r="N207" s="16"/>
      <c r="O207" s="16"/>
      <c r="P207" s="16"/>
      <c r="Q207" s="16"/>
      <c r="R207" s="16"/>
      <c r="S207" s="16"/>
    </row>
    <row r="208" spans="1:19" s="15" customFormat="1" x14ac:dyDescent="0.25">
      <c r="A208" s="16"/>
      <c r="B208" s="16"/>
      <c r="C208" s="16"/>
      <c r="D208" s="88" t="s">
        <v>662</v>
      </c>
      <c r="E208" s="88"/>
      <c r="F208" s="88"/>
      <c r="G208" s="88"/>
      <c r="H208" s="88"/>
      <c r="I208" s="88"/>
      <c r="J208" s="88"/>
      <c r="K208" s="88"/>
      <c r="L208" s="88"/>
      <c r="M208" s="40"/>
      <c r="N208" s="40"/>
      <c r="O208" s="40"/>
      <c r="P208" s="40"/>
      <c r="Q208" s="16"/>
      <c r="R208" s="16"/>
      <c r="S208" s="16"/>
    </row>
    <row r="209" spans="1:19" s="15" customFormat="1" x14ac:dyDescent="0.25">
      <c r="A209" s="16"/>
      <c r="B209" s="16"/>
      <c r="C209" s="16"/>
      <c r="D209" s="16"/>
      <c r="E209" s="43">
        <v>6</v>
      </c>
      <c r="F209" s="40"/>
      <c r="G209" s="41"/>
      <c r="H209" s="41"/>
      <c r="I209" s="43">
        <v>9</v>
      </c>
      <c r="N209" s="16"/>
      <c r="O209" s="16"/>
      <c r="P209" s="16"/>
      <c r="Q209" s="16"/>
      <c r="R209" s="16"/>
      <c r="S209" s="16"/>
    </row>
    <row r="210" spans="1:19" s="15" customFormat="1" ht="24.75" customHeight="1" x14ac:dyDescent="0.25">
      <c r="A210" s="16"/>
      <c r="B210" s="16"/>
      <c r="C210" s="16"/>
      <c r="D210" s="63" t="s">
        <v>660</v>
      </c>
      <c r="E210" s="89">
        <v>10</v>
      </c>
      <c r="F210" s="16"/>
      <c r="G210" s="63" t="s">
        <v>661</v>
      </c>
      <c r="H210" s="63"/>
      <c r="I210" s="82">
        <v>0.17489250000000001</v>
      </c>
      <c r="N210" s="16"/>
      <c r="O210" s="16"/>
      <c r="P210" s="16"/>
      <c r="Q210" s="16"/>
      <c r="R210" s="16"/>
      <c r="S210" s="16"/>
    </row>
    <row r="211" spans="1:19" s="15" customFormat="1" ht="24.75" customHeight="1" x14ac:dyDescent="0.25">
      <c r="A211" s="16"/>
      <c r="B211" s="16"/>
      <c r="C211" s="16"/>
      <c r="D211" s="63"/>
      <c r="E211" s="89"/>
      <c r="F211" s="16"/>
      <c r="G211" s="63"/>
      <c r="H211" s="63"/>
      <c r="I211" s="82"/>
      <c r="N211" s="16"/>
      <c r="O211" s="16"/>
      <c r="P211" s="16"/>
      <c r="Q211" s="16"/>
      <c r="R211" s="16"/>
      <c r="S211" s="16"/>
    </row>
    <row r="212" spans="1:19" s="15" customFormat="1" x14ac:dyDescent="0.25">
      <c r="A212" s="16"/>
      <c r="B212" s="16"/>
      <c r="C212" s="16"/>
      <c r="D212" s="52"/>
      <c r="E212" s="52"/>
      <c r="F212" s="52"/>
      <c r="G212" s="52"/>
      <c r="H212" s="52"/>
      <c r="I212" s="52"/>
      <c r="J212" s="52"/>
      <c r="K212" s="52"/>
      <c r="L212" s="52"/>
      <c r="M212" s="52"/>
      <c r="P212" s="52"/>
      <c r="Q212" s="52"/>
      <c r="R212" s="52"/>
      <c r="S212" s="52"/>
    </row>
    <row r="213" spans="1:19" s="15" customFormat="1" x14ac:dyDescent="0.25">
      <c r="A213" s="16"/>
      <c r="B213" s="16"/>
      <c r="C213" s="16"/>
      <c r="D213" s="52"/>
      <c r="I213" s="52"/>
      <c r="J213" s="52"/>
      <c r="K213" s="52"/>
      <c r="L213" s="52"/>
      <c r="M213" s="52"/>
      <c r="P213" s="52"/>
      <c r="Q213" s="52"/>
      <c r="R213" s="52"/>
      <c r="S213" s="52"/>
    </row>
    <row r="214" spans="1:19" s="15" customFormat="1" ht="30" x14ac:dyDescent="0.25">
      <c r="A214" s="16"/>
      <c r="B214" s="16"/>
      <c r="C214" s="16"/>
      <c r="D214" s="86" t="s">
        <v>622</v>
      </c>
      <c r="E214" s="86"/>
      <c r="F214" s="86"/>
      <c r="G214" s="54" t="s">
        <v>616</v>
      </c>
      <c r="H214" s="54" t="s">
        <v>327</v>
      </c>
      <c r="I214" s="49" t="s">
        <v>663</v>
      </c>
      <c r="J214" s="49" t="s">
        <v>666</v>
      </c>
      <c r="K214" s="49" t="s">
        <v>667</v>
      </c>
      <c r="N214" s="52"/>
      <c r="O214" s="52"/>
      <c r="P214" s="52"/>
      <c r="Q214" s="52"/>
      <c r="R214" s="52"/>
      <c r="S214" s="52"/>
    </row>
    <row r="215" spans="1:19" s="15" customFormat="1" ht="22.5" customHeight="1" x14ac:dyDescent="0.25">
      <c r="A215" s="16"/>
      <c r="B215" s="16"/>
      <c r="C215" s="16"/>
      <c r="D215" s="87" t="s">
        <v>650</v>
      </c>
      <c r="E215" s="87"/>
      <c r="F215" s="87"/>
      <c r="G215" s="50">
        <v>1</v>
      </c>
      <c r="H215" s="55">
        <v>0.1</v>
      </c>
      <c r="I215" s="90">
        <v>1372505711</v>
      </c>
      <c r="J215" s="90">
        <v>83944357</v>
      </c>
      <c r="K215" s="90">
        <v>46697357</v>
      </c>
      <c r="N215" s="52"/>
      <c r="O215" s="52"/>
      <c r="P215" s="52"/>
      <c r="Q215" s="52"/>
      <c r="R215" s="52"/>
      <c r="S215" s="52"/>
    </row>
    <row r="216" spans="1:19" s="15" customFormat="1" ht="22.5" customHeight="1" x14ac:dyDescent="0.25">
      <c r="A216" s="16"/>
      <c r="B216" s="16"/>
      <c r="C216" s="16"/>
      <c r="D216" s="93" t="s">
        <v>651</v>
      </c>
      <c r="E216" s="93"/>
      <c r="F216" s="93"/>
      <c r="G216" s="50">
        <v>0</v>
      </c>
      <c r="H216" s="55">
        <v>0</v>
      </c>
      <c r="I216" s="91"/>
      <c r="J216" s="91"/>
      <c r="K216" s="91"/>
      <c r="N216" s="52"/>
      <c r="O216" s="52"/>
      <c r="P216" s="52"/>
      <c r="Q216" s="52"/>
      <c r="R216" s="52"/>
      <c r="S216" s="52"/>
    </row>
    <row r="217" spans="1:19" s="15" customFormat="1" x14ac:dyDescent="0.25">
      <c r="A217" s="16"/>
      <c r="B217" s="16"/>
      <c r="C217" s="16"/>
      <c r="D217" s="94" t="s">
        <v>652</v>
      </c>
      <c r="E217" s="94"/>
      <c r="F217" s="94"/>
      <c r="G217" s="50">
        <v>9</v>
      </c>
      <c r="H217" s="55">
        <v>0.9</v>
      </c>
      <c r="I217" s="91"/>
      <c r="J217" s="91"/>
      <c r="K217" s="91"/>
      <c r="N217" s="52"/>
      <c r="O217" s="52"/>
      <c r="P217" s="52"/>
    </row>
    <row r="218" spans="1:19" s="15" customFormat="1" x14ac:dyDescent="0.25">
      <c r="A218" s="16"/>
      <c r="B218" s="16"/>
      <c r="C218" s="16"/>
      <c r="D218" s="95" t="s">
        <v>621</v>
      </c>
      <c r="E218" s="95"/>
      <c r="F218" s="95"/>
      <c r="G218" s="50">
        <v>10</v>
      </c>
      <c r="H218" s="55">
        <v>1</v>
      </c>
      <c r="I218" s="92"/>
      <c r="J218" s="92"/>
      <c r="K218" s="92"/>
      <c r="L218" s="52"/>
      <c r="M218" s="52"/>
      <c r="N218" s="52"/>
      <c r="O218" s="52"/>
      <c r="P218" s="52"/>
    </row>
    <row r="219" spans="1:19" s="15" customFormat="1" x14ac:dyDescent="0.25">
      <c r="A219" s="16"/>
      <c r="B219" s="16"/>
      <c r="C219" s="16"/>
      <c r="D219" s="96" t="s">
        <v>637</v>
      </c>
      <c r="E219" s="96"/>
      <c r="F219" s="96"/>
      <c r="G219" s="96"/>
      <c r="H219" s="96"/>
      <c r="I219" s="96"/>
      <c r="J219" s="47">
        <v>6.1161389950675403E-2</v>
      </c>
      <c r="K219" s="47">
        <v>3.4023433655497558E-2</v>
      </c>
      <c r="L219" s="16"/>
      <c r="M219" s="16"/>
      <c r="N219" s="16"/>
      <c r="O219" s="16"/>
      <c r="P219" s="16"/>
      <c r="Q219" s="16"/>
      <c r="R219" s="16"/>
      <c r="S219" s="16"/>
    </row>
    <row r="220" spans="1:19" s="15" customFormat="1" x14ac:dyDescent="0.25">
      <c r="A220" s="16"/>
      <c r="B220" s="16"/>
      <c r="C220" s="16"/>
      <c r="D220" s="16"/>
      <c r="E220" s="16"/>
      <c r="F220" s="16"/>
      <c r="G220" s="16"/>
      <c r="H220" s="16"/>
      <c r="I220" s="16"/>
      <c r="J220" s="16"/>
      <c r="K220" s="16"/>
      <c r="L220" s="16"/>
      <c r="M220" s="16"/>
      <c r="N220" s="16"/>
      <c r="O220" s="16"/>
      <c r="P220" s="16"/>
      <c r="Q220" s="16"/>
      <c r="R220" s="16"/>
      <c r="S220" s="16"/>
    </row>
    <row r="221" spans="1:19" s="15" customFormat="1" x14ac:dyDescent="0.25">
      <c r="A221" s="16"/>
      <c r="B221" s="16"/>
      <c r="C221" s="16"/>
      <c r="D221" s="16"/>
      <c r="E221" s="16"/>
      <c r="F221" s="16"/>
      <c r="G221" s="16"/>
      <c r="H221" s="16"/>
      <c r="I221" s="16"/>
      <c r="J221" s="16"/>
      <c r="K221" s="16"/>
      <c r="L221" s="16"/>
      <c r="M221" s="16"/>
      <c r="N221" s="16"/>
      <c r="O221" s="16"/>
      <c r="P221" s="16"/>
      <c r="Q221" s="16"/>
      <c r="R221" s="16"/>
      <c r="S221" s="16"/>
    </row>
    <row r="222" spans="1:19" s="15" customFormat="1" x14ac:dyDescent="0.25">
      <c r="A222" s="16"/>
      <c r="B222" s="16"/>
      <c r="C222" s="16"/>
      <c r="D222" s="79" t="s">
        <v>511</v>
      </c>
      <c r="E222" s="79"/>
      <c r="F222" s="79"/>
      <c r="G222" s="79"/>
      <c r="H222" s="79"/>
      <c r="I222" s="79"/>
      <c r="J222" s="79"/>
      <c r="K222" s="79"/>
      <c r="L222" s="79"/>
      <c r="M222" s="79"/>
      <c r="N222" s="79"/>
      <c r="O222" s="79"/>
      <c r="P222" s="79"/>
      <c r="Q222" s="79"/>
      <c r="R222" s="79"/>
      <c r="S222" s="79"/>
    </row>
    <row r="223" spans="1:19" s="15" customFormat="1" x14ac:dyDescent="0.25">
      <c r="A223" s="16"/>
      <c r="B223" s="16"/>
      <c r="C223" s="16"/>
      <c r="D223" s="79"/>
      <c r="E223" s="79"/>
      <c r="F223" s="79"/>
      <c r="G223" s="79"/>
      <c r="H223" s="79"/>
      <c r="I223" s="79"/>
      <c r="J223" s="79"/>
      <c r="K223" s="79"/>
      <c r="L223" s="79"/>
      <c r="M223" s="79"/>
      <c r="N223" s="79"/>
      <c r="O223" s="79"/>
      <c r="P223" s="79"/>
      <c r="Q223" s="79"/>
      <c r="R223" s="79"/>
      <c r="S223" s="79"/>
    </row>
    <row r="224" spans="1:19" x14ac:dyDescent="0.25">
      <c r="D224" s="56"/>
      <c r="E224" s="56"/>
      <c r="F224" s="56"/>
      <c r="G224" s="56"/>
      <c r="H224" s="56"/>
      <c r="I224" s="56"/>
      <c r="J224" s="56"/>
      <c r="K224" s="56"/>
      <c r="L224" s="56"/>
      <c r="M224" s="15"/>
    </row>
    <row r="225" spans="1:19" ht="18.75" customHeight="1" x14ac:dyDescent="0.25">
      <c r="D225" s="63" t="s">
        <v>655</v>
      </c>
      <c r="E225" s="80">
        <v>13</v>
      </c>
      <c r="G225" s="63" t="s">
        <v>653</v>
      </c>
      <c r="H225" s="63"/>
      <c r="I225" s="82">
        <v>4.0123456790123455E-2</v>
      </c>
      <c r="J225" s="15"/>
      <c r="K225" s="63" t="s">
        <v>654</v>
      </c>
      <c r="L225" s="83">
        <v>3.3140098071953596E-2</v>
      </c>
      <c r="M225" s="15"/>
    </row>
    <row r="226" spans="1:19" ht="15" customHeight="1" x14ac:dyDescent="0.25">
      <c r="D226" s="63"/>
      <c r="E226" s="81"/>
      <c r="G226" s="63"/>
      <c r="H226" s="63"/>
      <c r="I226" s="82"/>
      <c r="J226" s="15"/>
      <c r="K226" s="63"/>
      <c r="L226" s="84"/>
      <c r="M226" s="15"/>
    </row>
    <row r="227" spans="1:19" s="15" customFormat="1" x14ac:dyDescent="0.25">
      <c r="A227" s="16"/>
      <c r="B227" s="16"/>
      <c r="C227" s="16"/>
      <c r="D227" s="16"/>
      <c r="E227" s="16"/>
      <c r="F227" s="16"/>
      <c r="N227" s="16"/>
      <c r="O227" s="16"/>
      <c r="P227" s="16"/>
      <c r="Q227" s="16"/>
      <c r="R227" s="16"/>
      <c r="S227" s="16"/>
    </row>
    <row r="228" spans="1:19" s="15" customFormat="1" x14ac:dyDescent="0.25">
      <c r="A228" s="16"/>
      <c r="B228" s="16"/>
      <c r="C228" s="16"/>
      <c r="D228" s="88" t="s">
        <v>662</v>
      </c>
      <c r="E228" s="88"/>
      <c r="F228" s="88"/>
      <c r="G228" s="88"/>
      <c r="H228" s="88"/>
      <c r="I228" s="88"/>
      <c r="J228" s="88"/>
      <c r="K228" s="88"/>
      <c r="L228" s="88"/>
      <c r="M228" s="40"/>
      <c r="N228" s="40"/>
      <c r="O228" s="40"/>
      <c r="P228" s="40"/>
      <c r="Q228" s="16"/>
      <c r="R228" s="16"/>
      <c r="S228" s="16"/>
    </row>
    <row r="229" spans="1:19" s="15" customFormat="1" x14ac:dyDescent="0.25">
      <c r="A229" s="16"/>
      <c r="B229" s="16"/>
      <c r="C229" s="16"/>
      <c r="D229" s="16"/>
      <c r="E229" s="43">
        <v>6</v>
      </c>
      <c r="F229" s="40"/>
      <c r="G229" s="41"/>
      <c r="H229" s="41"/>
      <c r="I229" s="43">
        <v>9</v>
      </c>
      <c r="N229" s="16"/>
      <c r="O229" s="16"/>
      <c r="P229" s="16"/>
      <c r="Q229" s="16"/>
      <c r="R229" s="16"/>
      <c r="S229" s="16"/>
    </row>
    <row r="230" spans="1:19" s="15" customFormat="1" ht="24" customHeight="1" x14ac:dyDescent="0.25">
      <c r="A230" s="16"/>
      <c r="B230" s="16"/>
      <c r="C230" s="16"/>
      <c r="D230" s="63" t="s">
        <v>660</v>
      </c>
      <c r="E230" s="89">
        <v>13</v>
      </c>
      <c r="F230" s="16"/>
      <c r="G230" s="63" t="s">
        <v>661</v>
      </c>
      <c r="H230" s="63"/>
      <c r="I230" s="82">
        <v>0.35045189568266494</v>
      </c>
      <c r="N230" s="16"/>
      <c r="O230" s="16"/>
      <c r="P230" s="16"/>
      <c r="Q230" s="16"/>
      <c r="R230" s="16"/>
      <c r="S230" s="16"/>
    </row>
    <row r="231" spans="1:19" s="15" customFormat="1" ht="24" customHeight="1" x14ac:dyDescent="0.25">
      <c r="A231" s="16"/>
      <c r="B231" s="16"/>
      <c r="C231" s="16"/>
      <c r="D231" s="63"/>
      <c r="E231" s="89"/>
      <c r="F231" s="16"/>
      <c r="G231" s="63"/>
      <c r="H231" s="63"/>
      <c r="I231" s="82"/>
      <c r="N231" s="16"/>
      <c r="O231" s="16"/>
      <c r="P231" s="16"/>
      <c r="Q231" s="16"/>
      <c r="R231" s="16"/>
      <c r="S231" s="16"/>
    </row>
    <row r="232" spans="1:19" s="15" customFormat="1" x14ac:dyDescent="0.25">
      <c r="A232" s="16"/>
      <c r="B232" s="16"/>
      <c r="C232" s="16"/>
      <c r="D232" s="52"/>
      <c r="E232" s="52"/>
      <c r="F232" s="52"/>
      <c r="G232" s="52"/>
      <c r="H232" s="52"/>
      <c r="I232" s="52"/>
      <c r="J232" s="52"/>
      <c r="K232" s="52"/>
      <c r="L232" s="52"/>
      <c r="M232" s="52"/>
      <c r="P232" s="52"/>
      <c r="Q232" s="52"/>
      <c r="R232" s="52"/>
      <c r="S232" s="52"/>
    </row>
    <row r="233" spans="1:19" s="15" customFormat="1" x14ac:dyDescent="0.25">
      <c r="A233" s="16"/>
      <c r="B233" s="16"/>
      <c r="C233" s="16"/>
      <c r="D233" s="52"/>
      <c r="I233" s="52"/>
      <c r="J233" s="52"/>
      <c r="K233" s="52"/>
      <c r="L233" s="52"/>
      <c r="M233" s="52"/>
      <c r="P233" s="52"/>
      <c r="Q233" s="52"/>
      <c r="R233" s="52"/>
      <c r="S233" s="52"/>
    </row>
    <row r="234" spans="1:19" s="15" customFormat="1" ht="30" x14ac:dyDescent="0.25">
      <c r="A234" s="16"/>
      <c r="B234" s="16"/>
      <c r="C234" s="16"/>
      <c r="D234" s="86" t="s">
        <v>622</v>
      </c>
      <c r="E234" s="86"/>
      <c r="F234" s="86"/>
      <c r="G234" s="54" t="s">
        <v>616</v>
      </c>
      <c r="H234" s="54" t="s">
        <v>327</v>
      </c>
      <c r="I234" s="49" t="s">
        <v>663</v>
      </c>
      <c r="J234" s="49" t="s">
        <v>666</v>
      </c>
      <c r="K234" s="49" t="s">
        <v>667</v>
      </c>
      <c r="N234" s="52"/>
      <c r="O234" s="52"/>
      <c r="P234" s="52"/>
      <c r="Q234" s="52"/>
      <c r="R234" s="52"/>
      <c r="S234" s="52"/>
    </row>
    <row r="235" spans="1:19" s="15" customFormat="1" ht="23.25" customHeight="1" x14ac:dyDescent="0.25">
      <c r="A235" s="16"/>
      <c r="B235" s="16"/>
      <c r="C235" s="16"/>
      <c r="D235" s="87" t="s">
        <v>650</v>
      </c>
      <c r="E235" s="87"/>
      <c r="F235" s="87"/>
      <c r="G235" s="50">
        <v>0</v>
      </c>
      <c r="H235" s="55">
        <v>0</v>
      </c>
      <c r="I235" s="90">
        <v>4089238052.2799997</v>
      </c>
      <c r="J235" s="90">
        <v>2432355260</v>
      </c>
      <c r="K235" s="90">
        <v>808441989.99000001</v>
      </c>
      <c r="N235" s="52"/>
      <c r="O235" s="52"/>
      <c r="P235" s="52"/>
      <c r="Q235" s="52"/>
      <c r="R235" s="52"/>
      <c r="S235" s="52"/>
    </row>
    <row r="236" spans="1:19" s="15" customFormat="1" ht="23.25" customHeight="1" x14ac:dyDescent="0.25">
      <c r="A236" s="16"/>
      <c r="B236" s="16"/>
      <c r="C236" s="16"/>
      <c r="D236" s="93" t="s">
        <v>651</v>
      </c>
      <c r="E236" s="93"/>
      <c r="F236" s="93"/>
      <c r="G236" s="50">
        <v>5</v>
      </c>
      <c r="H236" s="55">
        <v>0.38461538461538464</v>
      </c>
      <c r="I236" s="91"/>
      <c r="J236" s="91"/>
      <c r="K236" s="91"/>
      <c r="N236" s="52"/>
      <c r="O236" s="52"/>
      <c r="P236" s="52"/>
      <c r="Q236" s="52"/>
      <c r="R236" s="52"/>
      <c r="S236" s="52"/>
    </row>
    <row r="237" spans="1:19" s="15" customFormat="1" x14ac:dyDescent="0.25">
      <c r="A237" s="16"/>
      <c r="B237" s="16"/>
      <c r="C237" s="16"/>
      <c r="D237" s="94" t="s">
        <v>652</v>
      </c>
      <c r="E237" s="94"/>
      <c r="F237" s="94"/>
      <c r="G237" s="50">
        <v>8</v>
      </c>
      <c r="H237" s="55">
        <v>0.61538461538461542</v>
      </c>
      <c r="I237" s="91"/>
      <c r="J237" s="91"/>
      <c r="K237" s="91"/>
      <c r="N237" s="52"/>
      <c r="O237" s="52"/>
      <c r="P237" s="52"/>
    </row>
    <row r="238" spans="1:19" s="15" customFormat="1" x14ac:dyDescent="0.25">
      <c r="A238" s="16"/>
      <c r="B238" s="16"/>
      <c r="C238" s="16"/>
      <c r="D238" s="95" t="s">
        <v>621</v>
      </c>
      <c r="E238" s="95"/>
      <c r="F238" s="95"/>
      <c r="G238" s="50">
        <v>13</v>
      </c>
      <c r="H238" s="55">
        <v>1</v>
      </c>
      <c r="I238" s="92"/>
      <c r="J238" s="92"/>
      <c r="K238" s="92"/>
      <c r="L238" s="52"/>
      <c r="M238" s="52"/>
      <c r="N238" s="52"/>
      <c r="O238" s="52"/>
      <c r="P238" s="52"/>
    </row>
    <row r="239" spans="1:19" s="15" customFormat="1" x14ac:dyDescent="0.25">
      <c r="A239" s="16"/>
      <c r="B239" s="16"/>
      <c r="C239" s="16"/>
      <c r="D239" s="96" t="s">
        <v>637</v>
      </c>
      <c r="E239" s="96"/>
      <c r="F239" s="96"/>
      <c r="G239" s="96"/>
      <c r="H239" s="96"/>
      <c r="I239" s="96"/>
      <c r="J239" s="47">
        <v>0.5948186994503325</v>
      </c>
      <c r="K239" s="47">
        <v>0.19769990879822813</v>
      </c>
      <c r="L239" s="16"/>
      <c r="M239" s="16"/>
      <c r="N239" s="16"/>
      <c r="O239" s="16"/>
      <c r="P239" s="16"/>
      <c r="Q239" s="16"/>
      <c r="R239" s="16"/>
      <c r="S239" s="16"/>
    </row>
    <row r="240" spans="1:19" s="15" customFormat="1" x14ac:dyDescent="0.25">
      <c r="A240" s="16"/>
      <c r="B240" s="16"/>
      <c r="C240" s="16"/>
      <c r="D240" s="16"/>
      <c r="E240" s="16"/>
      <c r="F240" s="16"/>
      <c r="G240" s="16"/>
      <c r="H240" s="16"/>
      <c r="I240" s="16"/>
      <c r="J240" s="16"/>
      <c r="K240" s="16"/>
      <c r="L240" s="16"/>
      <c r="M240" s="16"/>
      <c r="N240" s="16"/>
      <c r="O240" s="16"/>
      <c r="P240" s="16"/>
      <c r="Q240" s="16"/>
      <c r="R240" s="16"/>
      <c r="S240" s="16"/>
    </row>
    <row r="241" spans="1:19" s="15" customFormat="1" x14ac:dyDescent="0.25">
      <c r="A241" s="16"/>
      <c r="B241" s="16"/>
      <c r="C241" s="16"/>
      <c r="D241" s="16"/>
      <c r="E241" s="16"/>
      <c r="F241" s="16"/>
      <c r="G241" s="16"/>
      <c r="H241" s="16"/>
      <c r="I241" s="16"/>
      <c r="J241" s="16"/>
      <c r="K241" s="16"/>
      <c r="L241" s="16"/>
      <c r="M241" s="16"/>
      <c r="N241" s="16"/>
      <c r="O241" s="16"/>
      <c r="P241" s="16"/>
      <c r="Q241" s="16"/>
      <c r="R241" s="16"/>
      <c r="S241" s="16"/>
    </row>
    <row r="242" spans="1:19" s="15" customFormat="1" x14ac:dyDescent="0.25">
      <c r="A242" s="16"/>
      <c r="B242" s="16"/>
      <c r="C242" s="16"/>
      <c r="D242" s="79" t="s">
        <v>410</v>
      </c>
      <c r="E242" s="79"/>
      <c r="F242" s="79"/>
      <c r="G242" s="79"/>
      <c r="H242" s="79"/>
      <c r="I242" s="79"/>
      <c r="J242" s="79"/>
      <c r="K242" s="79"/>
      <c r="L242" s="79"/>
      <c r="M242" s="79"/>
      <c r="N242" s="79"/>
      <c r="O242" s="79"/>
      <c r="P242" s="79"/>
      <c r="Q242" s="79"/>
      <c r="R242" s="79"/>
      <c r="S242" s="79"/>
    </row>
    <row r="243" spans="1:19" s="15" customFormat="1" x14ac:dyDescent="0.25">
      <c r="A243" s="16"/>
      <c r="B243" s="16"/>
      <c r="C243" s="16"/>
      <c r="D243" s="79"/>
      <c r="E243" s="79"/>
      <c r="F243" s="79"/>
      <c r="G243" s="79"/>
      <c r="H243" s="79"/>
      <c r="I243" s="79"/>
      <c r="J243" s="79"/>
      <c r="K243" s="79"/>
      <c r="L243" s="79"/>
      <c r="M243" s="79"/>
      <c r="N243" s="79"/>
      <c r="O243" s="79"/>
      <c r="P243" s="79"/>
      <c r="Q243" s="79"/>
      <c r="R243" s="79"/>
      <c r="S243" s="79"/>
    </row>
    <row r="244" spans="1:19" x14ac:dyDescent="0.25">
      <c r="D244" s="56"/>
      <c r="E244" s="56"/>
      <c r="F244" s="56"/>
      <c r="G244" s="56"/>
      <c r="H244" s="56"/>
      <c r="I244" s="56"/>
      <c r="J244" s="56"/>
      <c r="K244" s="56"/>
      <c r="L244" s="56"/>
      <c r="M244" s="15"/>
    </row>
    <row r="245" spans="1:19" ht="18.75" customHeight="1" x14ac:dyDescent="0.25">
      <c r="D245" s="63" t="s">
        <v>655</v>
      </c>
      <c r="E245" s="80">
        <v>12</v>
      </c>
      <c r="G245" s="63" t="s">
        <v>653</v>
      </c>
      <c r="H245" s="63"/>
      <c r="I245" s="82">
        <v>3.7037037037037035E-2</v>
      </c>
      <c r="J245" s="15"/>
      <c r="K245" s="63" t="s">
        <v>654</v>
      </c>
      <c r="L245" s="83">
        <v>3.520741076221149E-2</v>
      </c>
      <c r="M245" s="15"/>
    </row>
    <row r="246" spans="1:19" ht="15" customHeight="1" x14ac:dyDescent="0.25">
      <c r="D246" s="63"/>
      <c r="E246" s="81"/>
      <c r="G246" s="63"/>
      <c r="H246" s="63"/>
      <c r="I246" s="82"/>
      <c r="J246" s="15"/>
      <c r="K246" s="63"/>
      <c r="L246" s="84"/>
      <c r="M246" s="15"/>
    </row>
    <row r="247" spans="1:19" s="15" customFormat="1" x14ac:dyDescent="0.25">
      <c r="A247" s="16"/>
      <c r="B247" s="16"/>
      <c r="C247" s="16"/>
      <c r="D247" s="16"/>
      <c r="E247" s="16"/>
      <c r="F247" s="16"/>
      <c r="N247" s="16"/>
      <c r="O247" s="16"/>
      <c r="P247" s="16"/>
      <c r="Q247" s="16"/>
      <c r="R247" s="16"/>
      <c r="S247" s="16"/>
    </row>
    <row r="248" spans="1:19" s="15" customFormat="1" x14ac:dyDescent="0.25">
      <c r="A248" s="16"/>
      <c r="B248" s="16"/>
      <c r="C248" s="16"/>
      <c r="D248" s="88" t="s">
        <v>662</v>
      </c>
      <c r="E248" s="88"/>
      <c r="F248" s="88"/>
      <c r="G248" s="88"/>
      <c r="H248" s="88"/>
      <c r="I248" s="88"/>
      <c r="J248" s="88"/>
      <c r="K248" s="88"/>
      <c r="L248" s="88"/>
      <c r="M248" s="40"/>
      <c r="N248" s="40"/>
      <c r="O248" s="40"/>
      <c r="P248" s="40"/>
      <c r="Q248" s="16"/>
      <c r="R248" s="16"/>
      <c r="S248" s="16"/>
    </row>
    <row r="249" spans="1:19" s="15" customFormat="1" x14ac:dyDescent="0.25">
      <c r="A249" s="16"/>
      <c r="B249" s="16"/>
      <c r="C249" s="16"/>
      <c r="D249" s="16"/>
      <c r="E249" s="43">
        <v>6</v>
      </c>
      <c r="F249" s="40"/>
      <c r="G249" s="41"/>
      <c r="H249" s="41"/>
      <c r="I249" s="43">
        <v>9</v>
      </c>
      <c r="N249" s="16"/>
      <c r="O249" s="16"/>
      <c r="P249" s="16"/>
      <c r="Q249" s="16"/>
      <c r="R249" s="16"/>
      <c r="S249" s="16"/>
    </row>
    <row r="250" spans="1:19" s="15" customFormat="1" ht="24.75" customHeight="1" x14ac:dyDescent="0.25">
      <c r="A250" s="16"/>
      <c r="B250" s="16"/>
      <c r="C250" s="16"/>
      <c r="D250" s="63" t="s">
        <v>660</v>
      </c>
      <c r="E250" s="89">
        <v>12</v>
      </c>
      <c r="F250" s="16"/>
      <c r="G250" s="63" t="s">
        <v>661</v>
      </c>
      <c r="H250" s="63"/>
      <c r="I250" s="82">
        <v>0.12273406002751977</v>
      </c>
      <c r="N250" s="16"/>
      <c r="O250" s="16"/>
      <c r="P250" s="16"/>
      <c r="Q250" s="16"/>
      <c r="R250" s="16"/>
      <c r="S250" s="16"/>
    </row>
    <row r="251" spans="1:19" s="15" customFormat="1" ht="24.75" customHeight="1" x14ac:dyDescent="0.25">
      <c r="A251" s="16"/>
      <c r="B251" s="16"/>
      <c r="C251" s="16"/>
      <c r="D251" s="63"/>
      <c r="E251" s="89"/>
      <c r="F251" s="16"/>
      <c r="G251" s="63"/>
      <c r="H251" s="63"/>
      <c r="I251" s="82"/>
      <c r="N251" s="16"/>
      <c r="O251" s="16"/>
      <c r="P251" s="16"/>
      <c r="Q251" s="16"/>
      <c r="R251" s="16"/>
      <c r="S251" s="16"/>
    </row>
    <row r="252" spans="1:19" s="15" customFormat="1" x14ac:dyDescent="0.25">
      <c r="A252" s="16"/>
      <c r="B252" s="16"/>
      <c r="C252" s="16"/>
      <c r="D252" s="52"/>
      <c r="E252" s="52"/>
      <c r="F252" s="52"/>
      <c r="G252" s="52"/>
      <c r="H252" s="52"/>
      <c r="I252" s="52"/>
      <c r="J252" s="52"/>
      <c r="K252" s="52"/>
      <c r="L252" s="52"/>
      <c r="M252" s="52"/>
      <c r="P252" s="52"/>
      <c r="Q252" s="52"/>
      <c r="R252" s="52"/>
      <c r="S252" s="52"/>
    </row>
    <row r="253" spans="1:19" s="15" customFormat="1" x14ac:dyDescent="0.25">
      <c r="A253" s="16"/>
      <c r="B253" s="16"/>
      <c r="C253" s="16"/>
      <c r="D253" s="52"/>
      <c r="I253" s="52"/>
      <c r="J253" s="52"/>
      <c r="K253" s="52"/>
      <c r="L253" s="52"/>
      <c r="M253" s="52"/>
      <c r="P253" s="52"/>
      <c r="Q253" s="52"/>
      <c r="R253" s="52"/>
      <c r="S253" s="52"/>
    </row>
    <row r="254" spans="1:19" s="15" customFormat="1" ht="30" x14ac:dyDescent="0.25">
      <c r="A254" s="16"/>
      <c r="B254" s="16"/>
      <c r="C254" s="16"/>
      <c r="D254" s="86" t="s">
        <v>622</v>
      </c>
      <c r="E254" s="86"/>
      <c r="F254" s="86"/>
      <c r="G254" s="54" t="s">
        <v>616</v>
      </c>
      <c r="H254" s="54" t="s">
        <v>327</v>
      </c>
      <c r="I254" s="49" t="s">
        <v>663</v>
      </c>
      <c r="J254" s="49" t="s">
        <v>666</v>
      </c>
      <c r="K254" s="49" t="s">
        <v>667</v>
      </c>
      <c r="N254" s="52"/>
      <c r="O254" s="52"/>
      <c r="P254" s="52"/>
      <c r="Q254" s="52"/>
      <c r="R254" s="52"/>
      <c r="S254" s="52"/>
    </row>
    <row r="255" spans="1:19" s="15" customFormat="1" ht="24" customHeight="1" x14ac:dyDescent="0.25">
      <c r="A255" s="16"/>
      <c r="B255" s="16"/>
      <c r="C255" s="16"/>
      <c r="D255" s="87" t="s">
        <v>650</v>
      </c>
      <c r="E255" s="87"/>
      <c r="F255" s="87"/>
      <c r="G255" s="50">
        <v>0</v>
      </c>
      <c r="H255" s="55">
        <v>0</v>
      </c>
      <c r="I255" s="90">
        <v>20042250965.419998</v>
      </c>
      <c r="J255" s="90">
        <v>7695743803.6199999</v>
      </c>
      <c r="K255" s="90">
        <v>5482947938.1199999</v>
      </c>
      <c r="N255" s="52"/>
      <c r="O255" s="52"/>
      <c r="P255" s="52"/>
      <c r="Q255" s="52"/>
      <c r="R255" s="52"/>
      <c r="S255" s="52"/>
    </row>
    <row r="256" spans="1:19" s="15" customFormat="1" ht="24" customHeight="1" x14ac:dyDescent="0.25">
      <c r="A256" s="16"/>
      <c r="B256" s="16"/>
      <c r="C256" s="16"/>
      <c r="D256" s="93" t="s">
        <v>651</v>
      </c>
      <c r="E256" s="93"/>
      <c r="F256" s="93"/>
      <c r="G256" s="50">
        <v>0</v>
      </c>
      <c r="H256" s="55">
        <v>0</v>
      </c>
      <c r="I256" s="91"/>
      <c r="J256" s="91"/>
      <c r="K256" s="91"/>
      <c r="N256" s="52"/>
      <c r="O256" s="52"/>
      <c r="P256" s="52"/>
      <c r="Q256" s="52"/>
      <c r="R256" s="52"/>
      <c r="S256" s="52"/>
    </row>
    <row r="257" spans="1:19" s="15" customFormat="1" x14ac:dyDescent="0.25">
      <c r="A257" s="16"/>
      <c r="B257" s="16"/>
      <c r="C257" s="16"/>
      <c r="D257" s="94" t="s">
        <v>652</v>
      </c>
      <c r="E257" s="94"/>
      <c r="F257" s="94"/>
      <c r="G257" s="50">
        <v>12</v>
      </c>
      <c r="H257" s="55">
        <v>1</v>
      </c>
      <c r="I257" s="91"/>
      <c r="J257" s="91"/>
      <c r="K257" s="91"/>
      <c r="N257" s="52"/>
      <c r="O257" s="52"/>
      <c r="P257" s="52"/>
    </row>
    <row r="258" spans="1:19" s="15" customFormat="1" x14ac:dyDescent="0.25">
      <c r="A258" s="16"/>
      <c r="B258" s="16"/>
      <c r="C258" s="16"/>
      <c r="D258" s="95" t="s">
        <v>621</v>
      </c>
      <c r="E258" s="95"/>
      <c r="F258" s="95"/>
      <c r="G258" s="50">
        <v>12</v>
      </c>
      <c r="H258" s="55">
        <v>1</v>
      </c>
      <c r="I258" s="92"/>
      <c r="J258" s="92"/>
      <c r="K258" s="92"/>
      <c r="L258" s="52"/>
      <c r="M258" s="52"/>
      <c r="N258" s="52"/>
      <c r="O258" s="52"/>
      <c r="P258" s="52"/>
    </row>
    <row r="259" spans="1:19" s="15" customFormat="1" x14ac:dyDescent="0.25">
      <c r="A259" s="16"/>
      <c r="B259" s="16"/>
      <c r="C259" s="16"/>
      <c r="D259" s="96" t="s">
        <v>637</v>
      </c>
      <c r="E259" s="96"/>
      <c r="F259" s="96"/>
      <c r="G259" s="96"/>
      <c r="H259" s="96"/>
      <c r="I259" s="96"/>
      <c r="J259" s="47">
        <v>0.38397602229898686</v>
      </c>
      <c r="K259" s="47">
        <v>0.27356946819895794</v>
      </c>
      <c r="L259" s="16"/>
      <c r="M259" s="16"/>
      <c r="N259" s="16"/>
      <c r="O259" s="16"/>
      <c r="P259" s="16"/>
      <c r="Q259" s="16"/>
      <c r="R259" s="16"/>
      <c r="S259" s="16"/>
    </row>
    <row r="260" spans="1:19" s="15" customFormat="1" x14ac:dyDescent="0.25">
      <c r="A260" s="16"/>
      <c r="B260" s="16"/>
      <c r="C260" s="16"/>
      <c r="D260" s="16"/>
      <c r="E260" s="16"/>
      <c r="F260" s="16"/>
      <c r="G260" s="16"/>
      <c r="H260" s="16"/>
      <c r="I260" s="16"/>
      <c r="J260" s="16"/>
      <c r="K260" s="16"/>
      <c r="L260" s="16"/>
      <c r="M260" s="16"/>
      <c r="N260" s="16"/>
      <c r="O260" s="16"/>
      <c r="P260" s="16"/>
      <c r="Q260" s="16"/>
      <c r="R260" s="16"/>
      <c r="S260" s="16"/>
    </row>
    <row r="261" spans="1:19" s="15" customFormat="1" x14ac:dyDescent="0.25">
      <c r="A261" s="16"/>
      <c r="B261" s="16"/>
      <c r="C261" s="16"/>
      <c r="D261" s="16"/>
      <c r="E261" s="16"/>
      <c r="F261" s="16"/>
      <c r="G261" s="16"/>
      <c r="H261" s="16"/>
      <c r="I261" s="16"/>
      <c r="J261" s="16"/>
      <c r="K261" s="16"/>
      <c r="L261" s="16"/>
      <c r="M261" s="16"/>
      <c r="N261" s="16"/>
      <c r="O261" s="16"/>
      <c r="P261" s="16"/>
      <c r="Q261" s="16"/>
      <c r="R261" s="16"/>
      <c r="S261" s="16"/>
    </row>
    <row r="262" spans="1:19" s="15" customFormat="1" x14ac:dyDescent="0.25">
      <c r="A262" s="16"/>
      <c r="B262" s="16"/>
      <c r="C262" s="16"/>
      <c r="D262" s="79" t="s">
        <v>523</v>
      </c>
      <c r="E262" s="79"/>
      <c r="F262" s="79"/>
      <c r="G262" s="79"/>
      <c r="H262" s="79"/>
      <c r="I262" s="79"/>
      <c r="J262" s="79"/>
      <c r="K262" s="79"/>
      <c r="L262" s="79"/>
      <c r="M262" s="79"/>
      <c r="N262" s="79"/>
      <c r="O262" s="79"/>
      <c r="P262" s="79"/>
      <c r="Q262" s="79"/>
      <c r="R262" s="79"/>
      <c r="S262" s="79"/>
    </row>
    <row r="263" spans="1:19" s="15" customFormat="1" x14ac:dyDescent="0.25">
      <c r="A263" s="16"/>
      <c r="B263" s="16"/>
      <c r="C263" s="16"/>
      <c r="D263" s="79"/>
      <c r="E263" s="79"/>
      <c r="F263" s="79"/>
      <c r="G263" s="79"/>
      <c r="H263" s="79"/>
      <c r="I263" s="79"/>
      <c r="J263" s="79"/>
      <c r="K263" s="79"/>
      <c r="L263" s="79"/>
      <c r="M263" s="79"/>
      <c r="N263" s="79"/>
      <c r="O263" s="79"/>
      <c r="P263" s="79"/>
      <c r="Q263" s="79"/>
      <c r="R263" s="79"/>
      <c r="S263" s="79"/>
    </row>
    <row r="264" spans="1:19" x14ac:dyDescent="0.25">
      <c r="D264" s="56"/>
      <c r="E264" s="56"/>
      <c r="F264" s="56"/>
      <c r="G264" s="56"/>
      <c r="H264" s="56"/>
      <c r="I264" s="56"/>
      <c r="J264" s="56"/>
      <c r="K264" s="56"/>
      <c r="L264" s="56"/>
      <c r="M264" s="15"/>
    </row>
    <row r="265" spans="1:19" ht="18.75" customHeight="1" x14ac:dyDescent="0.25">
      <c r="D265" s="63" t="s">
        <v>655</v>
      </c>
      <c r="E265" s="80">
        <v>12</v>
      </c>
      <c r="G265" s="63" t="s">
        <v>653</v>
      </c>
      <c r="H265" s="63"/>
      <c r="I265" s="82">
        <v>3.7037037037037035E-2</v>
      </c>
      <c r="J265" s="15"/>
      <c r="K265" s="63" t="s">
        <v>654</v>
      </c>
      <c r="L265" s="83">
        <v>3.4799382716049376E-2</v>
      </c>
      <c r="M265" s="15"/>
    </row>
    <row r="266" spans="1:19" ht="15" customHeight="1" x14ac:dyDescent="0.25">
      <c r="D266" s="63"/>
      <c r="E266" s="81"/>
      <c r="G266" s="63"/>
      <c r="H266" s="63"/>
      <c r="I266" s="82"/>
      <c r="J266" s="15"/>
      <c r="K266" s="63"/>
      <c r="L266" s="84"/>
      <c r="M266" s="15"/>
    </row>
    <row r="267" spans="1:19" s="15" customFormat="1" x14ac:dyDescent="0.25">
      <c r="A267" s="16"/>
      <c r="B267" s="16"/>
      <c r="C267" s="16"/>
      <c r="D267" s="16"/>
      <c r="E267" s="16"/>
      <c r="F267" s="16"/>
      <c r="N267" s="16"/>
      <c r="O267" s="16"/>
      <c r="P267" s="16"/>
      <c r="Q267" s="16"/>
      <c r="R267" s="16"/>
      <c r="S267" s="16"/>
    </row>
    <row r="268" spans="1:19" s="15" customFormat="1" x14ac:dyDescent="0.25">
      <c r="A268" s="16"/>
      <c r="B268" s="16"/>
      <c r="C268" s="16"/>
      <c r="D268" s="88" t="s">
        <v>662</v>
      </c>
      <c r="E268" s="88"/>
      <c r="F268" s="88"/>
      <c r="G268" s="88"/>
      <c r="H268" s="88"/>
      <c r="I268" s="88"/>
      <c r="J268" s="88"/>
      <c r="K268" s="88"/>
      <c r="L268" s="88"/>
      <c r="M268" s="40"/>
      <c r="N268" s="40"/>
      <c r="O268" s="40"/>
      <c r="P268" s="40"/>
      <c r="Q268" s="16"/>
      <c r="R268" s="16"/>
      <c r="S268" s="16"/>
    </row>
    <row r="269" spans="1:19" s="15" customFormat="1" x14ac:dyDescent="0.25">
      <c r="A269" s="16"/>
      <c r="B269" s="16"/>
      <c r="C269" s="16"/>
      <c r="D269" s="16"/>
      <c r="E269" s="43">
        <v>6</v>
      </c>
      <c r="F269" s="40"/>
      <c r="G269" s="41"/>
      <c r="H269" s="41"/>
      <c r="I269" s="43">
        <v>9</v>
      </c>
      <c r="N269" s="16"/>
      <c r="O269" s="16"/>
      <c r="P269" s="16"/>
      <c r="Q269" s="16"/>
      <c r="R269" s="16"/>
      <c r="S269" s="16"/>
    </row>
    <row r="270" spans="1:19" s="15" customFormat="1" ht="24" customHeight="1" x14ac:dyDescent="0.25">
      <c r="A270" s="16"/>
      <c r="B270" s="16"/>
      <c r="C270" s="16"/>
      <c r="D270" s="63" t="s">
        <v>660</v>
      </c>
      <c r="E270" s="89">
        <v>5</v>
      </c>
      <c r="F270" s="16"/>
      <c r="G270" s="63" t="s">
        <v>661</v>
      </c>
      <c r="H270" s="63"/>
      <c r="I270" s="82">
        <v>0.17200000000000001</v>
      </c>
      <c r="N270" s="16"/>
      <c r="O270" s="16"/>
      <c r="P270" s="16"/>
      <c r="Q270" s="16"/>
      <c r="R270" s="16"/>
      <c r="S270" s="16"/>
    </row>
    <row r="271" spans="1:19" s="15" customFormat="1" ht="24" customHeight="1" x14ac:dyDescent="0.25">
      <c r="A271" s="16"/>
      <c r="B271" s="16"/>
      <c r="C271" s="16"/>
      <c r="D271" s="63"/>
      <c r="E271" s="89"/>
      <c r="F271" s="16"/>
      <c r="G271" s="63"/>
      <c r="H271" s="63"/>
      <c r="I271" s="82"/>
      <c r="N271" s="16"/>
      <c r="O271" s="16"/>
      <c r="P271" s="16"/>
      <c r="Q271" s="16"/>
      <c r="R271" s="16"/>
      <c r="S271" s="16"/>
    </row>
    <row r="272" spans="1:19" s="15" customFormat="1" x14ac:dyDescent="0.25">
      <c r="A272" s="16"/>
      <c r="B272" s="16"/>
      <c r="C272" s="16"/>
      <c r="D272" s="52"/>
      <c r="E272" s="52"/>
      <c r="F272" s="52"/>
      <c r="G272" s="52"/>
      <c r="H272" s="52"/>
      <c r="I272" s="52"/>
      <c r="J272" s="52"/>
      <c r="K272" s="52"/>
      <c r="L272" s="52"/>
      <c r="M272" s="52"/>
      <c r="P272" s="52"/>
      <c r="Q272" s="52"/>
      <c r="R272" s="52"/>
      <c r="S272" s="52"/>
    </row>
    <row r="273" spans="1:19" s="15" customFormat="1" x14ac:dyDescent="0.25">
      <c r="A273" s="16"/>
      <c r="B273" s="16"/>
      <c r="C273" s="16"/>
      <c r="D273" s="52"/>
      <c r="I273" s="52"/>
      <c r="J273" s="52"/>
      <c r="K273" s="52"/>
      <c r="L273" s="52"/>
      <c r="M273" s="52"/>
      <c r="P273" s="52"/>
      <c r="Q273" s="52"/>
      <c r="R273" s="52"/>
      <c r="S273" s="52"/>
    </row>
    <row r="274" spans="1:19" s="15" customFormat="1" ht="30" x14ac:dyDescent="0.25">
      <c r="A274" s="16"/>
      <c r="B274" s="16"/>
      <c r="C274" s="16"/>
      <c r="D274" s="86" t="s">
        <v>622</v>
      </c>
      <c r="E274" s="86"/>
      <c r="F274" s="86"/>
      <c r="G274" s="54" t="s">
        <v>616</v>
      </c>
      <c r="H274" s="54" t="s">
        <v>327</v>
      </c>
      <c r="I274" s="49" t="s">
        <v>663</v>
      </c>
      <c r="J274" s="49" t="s">
        <v>666</v>
      </c>
      <c r="K274" s="49" t="s">
        <v>667</v>
      </c>
      <c r="N274" s="52"/>
      <c r="O274" s="52"/>
      <c r="P274" s="52"/>
      <c r="Q274" s="52"/>
      <c r="R274" s="52"/>
      <c r="S274" s="52"/>
    </row>
    <row r="275" spans="1:19" s="15" customFormat="1" ht="22.5" customHeight="1" x14ac:dyDescent="0.25">
      <c r="A275" s="16"/>
      <c r="B275" s="16"/>
      <c r="C275" s="16"/>
      <c r="D275" s="87" t="s">
        <v>650</v>
      </c>
      <c r="E275" s="87"/>
      <c r="F275" s="87"/>
      <c r="G275" s="50">
        <v>0</v>
      </c>
      <c r="H275" s="55">
        <v>0</v>
      </c>
      <c r="I275" s="90">
        <v>258695000</v>
      </c>
      <c r="J275" s="90">
        <v>101437000</v>
      </c>
      <c r="K275" s="90">
        <v>18479000</v>
      </c>
      <c r="N275" s="52"/>
      <c r="O275" s="52"/>
      <c r="P275" s="52"/>
      <c r="Q275" s="52"/>
      <c r="R275" s="52"/>
      <c r="S275" s="52"/>
    </row>
    <row r="276" spans="1:19" s="15" customFormat="1" ht="22.5" customHeight="1" x14ac:dyDescent="0.25">
      <c r="A276" s="16"/>
      <c r="B276" s="16"/>
      <c r="C276" s="16"/>
      <c r="D276" s="93" t="s">
        <v>651</v>
      </c>
      <c r="E276" s="93"/>
      <c r="F276" s="93"/>
      <c r="G276" s="50">
        <v>0</v>
      </c>
      <c r="H276" s="55">
        <v>0</v>
      </c>
      <c r="I276" s="91"/>
      <c r="J276" s="91"/>
      <c r="K276" s="91"/>
      <c r="N276" s="52"/>
      <c r="O276" s="52"/>
      <c r="P276" s="52"/>
      <c r="Q276" s="52"/>
      <c r="R276" s="52"/>
      <c r="S276" s="52"/>
    </row>
    <row r="277" spans="1:19" s="15" customFormat="1" x14ac:dyDescent="0.25">
      <c r="A277" s="16"/>
      <c r="B277" s="16"/>
      <c r="C277" s="16"/>
      <c r="D277" s="94" t="s">
        <v>652</v>
      </c>
      <c r="E277" s="94"/>
      <c r="F277" s="94"/>
      <c r="G277" s="50">
        <v>5</v>
      </c>
      <c r="H277" s="55">
        <v>1</v>
      </c>
      <c r="I277" s="91"/>
      <c r="J277" s="91"/>
      <c r="K277" s="91"/>
      <c r="N277" s="52"/>
      <c r="O277" s="52"/>
      <c r="P277" s="52"/>
    </row>
    <row r="278" spans="1:19" s="15" customFormat="1" x14ac:dyDescent="0.25">
      <c r="A278" s="16"/>
      <c r="B278" s="16"/>
      <c r="C278" s="16"/>
      <c r="D278" s="95" t="s">
        <v>621</v>
      </c>
      <c r="E278" s="95"/>
      <c r="F278" s="95"/>
      <c r="G278" s="50">
        <v>5</v>
      </c>
      <c r="H278" s="55">
        <v>1</v>
      </c>
      <c r="I278" s="92"/>
      <c r="J278" s="92"/>
      <c r="K278" s="92"/>
      <c r="L278" s="52"/>
      <c r="M278" s="52"/>
      <c r="N278" s="52"/>
      <c r="O278" s="52"/>
      <c r="P278" s="52"/>
    </row>
    <row r="279" spans="1:19" s="15" customFormat="1" x14ac:dyDescent="0.25">
      <c r="A279" s="16"/>
      <c r="B279" s="16"/>
      <c r="C279" s="16"/>
      <c r="D279" s="96" t="s">
        <v>637</v>
      </c>
      <c r="E279" s="96"/>
      <c r="F279" s="96"/>
      <c r="G279" s="96"/>
      <c r="H279" s="96"/>
      <c r="I279" s="96"/>
      <c r="J279" s="47">
        <v>0.39211040027832</v>
      </c>
      <c r="K279" s="47">
        <v>7.1431608651114253E-2</v>
      </c>
      <c r="L279" s="16"/>
      <c r="M279" s="16"/>
      <c r="N279" s="16"/>
      <c r="O279" s="16"/>
      <c r="P279" s="16"/>
      <c r="Q279" s="16"/>
      <c r="R279" s="16"/>
      <c r="S279" s="16"/>
    </row>
    <row r="280" spans="1:19" s="15" customFormat="1" x14ac:dyDescent="0.25">
      <c r="A280" s="16"/>
      <c r="B280" s="16"/>
      <c r="C280" s="16"/>
      <c r="D280" s="16"/>
      <c r="E280" s="16"/>
      <c r="F280" s="16"/>
      <c r="G280" s="16"/>
      <c r="H280" s="16"/>
      <c r="I280" s="16"/>
      <c r="J280" s="16"/>
      <c r="K280" s="16"/>
      <c r="L280" s="16"/>
      <c r="M280" s="16"/>
      <c r="N280" s="16"/>
      <c r="O280" s="16"/>
      <c r="P280" s="16"/>
      <c r="Q280" s="16"/>
      <c r="R280" s="16"/>
      <c r="S280" s="16"/>
    </row>
    <row r="281" spans="1:19" s="15" customFormat="1" x14ac:dyDescent="0.25">
      <c r="A281" s="16"/>
      <c r="B281" s="16"/>
      <c r="C281" s="16"/>
      <c r="D281" s="16"/>
      <c r="E281" s="16"/>
      <c r="F281" s="16"/>
      <c r="G281" s="16"/>
      <c r="H281" s="16"/>
      <c r="I281" s="16"/>
      <c r="J281" s="16"/>
      <c r="K281" s="16"/>
      <c r="L281" s="16"/>
      <c r="M281" s="16"/>
      <c r="N281" s="16"/>
      <c r="O281" s="16"/>
      <c r="P281" s="16"/>
      <c r="Q281" s="16"/>
      <c r="R281" s="16"/>
      <c r="S281" s="16"/>
    </row>
    <row r="282" spans="1:19" s="15" customFormat="1" x14ac:dyDescent="0.25">
      <c r="A282" s="16"/>
      <c r="B282" s="16"/>
      <c r="C282" s="16"/>
      <c r="D282" s="79" t="s">
        <v>599</v>
      </c>
      <c r="E282" s="79"/>
      <c r="F282" s="79"/>
      <c r="G282" s="79"/>
      <c r="H282" s="79"/>
      <c r="I282" s="79"/>
      <c r="J282" s="79"/>
      <c r="K282" s="79"/>
      <c r="L282" s="79"/>
      <c r="M282" s="79"/>
      <c r="N282" s="79"/>
      <c r="O282" s="79"/>
      <c r="P282" s="79"/>
      <c r="Q282" s="79"/>
      <c r="R282" s="79"/>
      <c r="S282" s="79"/>
    </row>
    <row r="283" spans="1:19" s="15" customFormat="1" x14ac:dyDescent="0.25">
      <c r="A283" s="16"/>
      <c r="B283" s="16"/>
      <c r="C283" s="16"/>
      <c r="D283" s="79"/>
      <c r="E283" s="79"/>
      <c r="F283" s="79"/>
      <c r="G283" s="79"/>
      <c r="H283" s="79"/>
      <c r="I283" s="79"/>
      <c r="J283" s="79"/>
      <c r="K283" s="79"/>
      <c r="L283" s="79"/>
      <c r="M283" s="79"/>
      <c r="N283" s="79"/>
      <c r="O283" s="79"/>
      <c r="P283" s="79"/>
      <c r="Q283" s="79"/>
      <c r="R283" s="79"/>
      <c r="S283" s="79"/>
    </row>
    <row r="284" spans="1:19" x14ac:dyDescent="0.25">
      <c r="D284" s="56"/>
      <c r="E284" s="56"/>
      <c r="F284" s="56"/>
      <c r="G284" s="56"/>
      <c r="H284" s="56"/>
      <c r="I284" s="56"/>
      <c r="J284" s="56"/>
      <c r="K284" s="56"/>
      <c r="L284" s="56"/>
      <c r="M284" s="15"/>
    </row>
    <row r="285" spans="1:19" ht="18.75" customHeight="1" x14ac:dyDescent="0.25">
      <c r="D285" s="63" t="s">
        <v>655</v>
      </c>
      <c r="E285" s="80">
        <v>12</v>
      </c>
      <c r="G285" s="63" t="s">
        <v>653</v>
      </c>
      <c r="H285" s="63"/>
      <c r="I285" s="82">
        <v>3.7037037037037035E-2</v>
      </c>
      <c r="J285" s="15"/>
      <c r="K285" s="63" t="s">
        <v>654</v>
      </c>
      <c r="L285" s="83">
        <v>2.8114969135802467E-2</v>
      </c>
      <c r="M285" s="15"/>
    </row>
    <row r="286" spans="1:19" ht="15" customHeight="1" x14ac:dyDescent="0.25">
      <c r="D286" s="63"/>
      <c r="E286" s="81"/>
      <c r="G286" s="63"/>
      <c r="H286" s="63"/>
      <c r="I286" s="82"/>
      <c r="J286" s="15"/>
      <c r="K286" s="63"/>
      <c r="L286" s="84"/>
      <c r="M286" s="15"/>
    </row>
    <row r="287" spans="1:19" s="15" customFormat="1" x14ac:dyDescent="0.25">
      <c r="A287" s="16"/>
      <c r="B287" s="16"/>
      <c r="C287" s="16"/>
      <c r="D287" s="16"/>
      <c r="E287" s="16"/>
      <c r="F287" s="16"/>
      <c r="N287" s="16"/>
      <c r="O287" s="16"/>
      <c r="P287" s="16"/>
      <c r="Q287" s="16"/>
      <c r="R287" s="16"/>
      <c r="S287" s="16"/>
    </row>
    <row r="288" spans="1:19" s="15" customFormat="1" x14ac:dyDescent="0.25">
      <c r="A288" s="16"/>
      <c r="B288" s="16"/>
      <c r="C288" s="16"/>
      <c r="D288" s="88" t="s">
        <v>662</v>
      </c>
      <c r="E288" s="88"/>
      <c r="F288" s="88"/>
      <c r="G288" s="88"/>
      <c r="H288" s="88"/>
      <c r="I288" s="88"/>
      <c r="J288" s="88"/>
      <c r="K288" s="88"/>
      <c r="L288" s="88"/>
      <c r="M288" s="40"/>
      <c r="N288" s="40"/>
      <c r="O288" s="40"/>
      <c r="P288" s="40"/>
      <c r="Q288" s="16"/>
      <c r="R288" s="16"/>
      <c r="S288" s="16"/>
    </row>
    <row r="289" spans="1:19" s="15" customFormat="1" x14ac:dyDescent="0.25">
      <c r="A289" s="16"/>
      <c r="B289" s="16"/>
      <c r="C289" s="16"/>
      <c r="D289" s="16"/>
      <c r="E289" s="43">
        <v>6</v>
      </c>
      <c r="F289" s="40"/>
      <c r="G289" s="41"/>
      <c r="H289" s="41"/>
      <c r="I289" s="43">
        <v>9</v>
      </c>
      <c r="N289" s="16"/>
      <c r="O289" s="16"/>
      <c r="P289" s="16"/>
      <c r="Q289" s="16"/>
      <c r="R289" s="16"/>
      <c r="S289" s="16"/>
    </row>
    <row r="290" spans="1:19" s="15" customFormat="1" ht="22.5" customHeight="1" x14ac:dyDescent="0.25">
      <c r="A290" s="16"/>
      <c r="B290" s="16"/>
      <c r="C290" s="16"/>
      <c r="D290" s="63" t="s">
        <v>660</v>
      </c>
      <c r="E290" s="89">
        <v>8</v>
      </c>
      <c r="F290" s="16"/>
      <c r="G290" s="63" t="s">
        <v>661</v>
      </c>
      <c r="H290" s="63"/>
      <c r="I290" s="82">
        <v>3.125E-2</v>
      </c>
      <c r="N290" s="16"/>
      <c r="O290" s="16"/>
      <c r="P290" s="16"/>
      <c r="Q290" s="16"/>
      <c r="R290" s="16"/>
      <c r="S290" s="16"/>
    </row>
    <row r="291" spans="1:19" s="15" customFormat="1" ht="22.5" customHeight="1" x14ac:dyDescent="0.25">
      <c r="A291" s="16"/>
      <c r="B291" s="16"/>
      <c r="C291" s="16"/>
      <c r="D291" s="63"/>
      <c r="E291" s="89"/>
      <c r="F291" s="16"/>
      <c r="G291" s="63"/>
      <c r="H291" s="63"/>
      <c r="I291" s="82"/>
      <c r="N291" s="16"/>
      <c r="O291" s="16"/>
      <c r="P291" s="16"/>
      <c r="Q291" s="16"/>
      <c r="R291" s="16"/>
      <c r="S291" s="16"/>
    </row>
    <row r="292" spans="1:19" s="15" customFormat="1" x14ac:dyDescent="0.25">
      <c r="A292" s="16"/>
      <c r="B292" s="16"/>
      <c r="C292" s="16"/>
      <c r="D292" s="52"/>
      <c r="E292" s="52"/>
      <c r="F292" s="52"/>
      <c r="G292" s="52"/>
      <c r="H292" s="52"/>
      <c r="I292" s="52"/>
      <c r="J292" s="52"/>
      <c r="K292" s="52"/>
      <c r="L292" s="52"/>
      <c r="M292" s="52"/>
      <c r="P292" s="52"/>
      <c r="Q292" s="52"/>
      <c r="R292" s="52"/>
      <c r="S292" s="52"/>
    </row>
    <row r="293" spans="1:19" s="15" customFormat="1" x14ac:dyDescent="0.25">
      <c r="A293" s="16"/>
      <c r="B293" s="16"/>
      <c r="C293" s="16"/>
      <c r="D293" s="52"/>
      <c r="I293" s="52"/>
      <c r="J293" s="52"/>
      <c r="K293" s="52"/>
      <c r="L293" s="52"/>
      <c r="M293" s="52"/>
      <c r="P293" s="52"/>
      <c r="Q293" s="52"/>
      <c r="R293" s="52"/>
      <c r="S293" s="52"/>
    </row>
    <row r="294" spans="1:19" s="15" customFormat="1" ht="30" x14ac:dyDescent="0.25">
      <c r="A294" s="16"/>
      <c r="B294" s="16"/>
      <c r="C294" s="16"/>
      <c r="D294" s="86" t="s">
        <v>622</v>
      </c>
      <c r="E294" s="86"/>
      <c r="F294" s="86"/>
      <c r="G294" s="54" t="s">
        <v>616</v>
      </c>
      <c r="H294" s="54" t="s">
        <v>327</v>
      </c>
      <c r="I294" s="49" t="s">
        <v>663</v>
      </c>
      <c r="J294" s="49" t="s">
        <v>666</v>
      </c>
      <c r="K294" s="49" t="s">
        <v>667</v>
      </c>
      <c r="N294" s="52"/>
      <c r="O294" s="52"/>
      <c r="P294" s="52"/>
      <c r="Q294" s="52"/>
      <c r="R294" s="52"/>
      <c r="S294" s="52"/>
    </row>
    <row r="295" spans="1:19" s="15" customFormat="1" ht="27.75" customHeight="1" x14ac:dyDescent="0.25">
      <c r="A295" s="16"/>
      <c r="B295" s="16"/>
      <c r="C295" s="16"/>
      <c r="D295" s="87" t="s">
        <v>650</v>
      </c>
      <c r="E295" s="87"/>
      <c r="F295" s="87"/>
      <c r="G295" s="50">
        <v>0</v>
      </c>
      <c r="H295" s="55">
        <v>0</v>
      </c>
      <c r="I295" s="90">
        <v>1237536960.5999999</v>
      </c>
      <c r="J295" s="90">
        <v>364682380</v>
      </c>
      <c r="K295" s="90">
        <v>14699000</v>
      </c>
      <c r="N295" s="52"/>
      <c r="O295" s="52"/>
      <c r="P295" s="52"/>
      <c r="Q295" s="52"/>
      <c r="R295" s="52"/>
      <c r="S295" s="52"/>
    </row>
    <row r="296" spans="1:19" s="15" customFormat="1" ht="27.75" customHeight="1" x14ac:dyDescent="0.25">
      <c r="A296" s="16"/>
      <c r="B296" s="16"/>
      <c r="C296" s="16"/>
      <c r="D296" s="93" t="s">
        <v>651</v>
      </c>
      <c r="E296" s="93"/>
      <c r="F296" s="93"/>
      <c r="G296" s="50">
        <v>0</v>
      </c>
      <c r="H296" s="55">
        <v>0</v>
      </c>
      <c r="I296" s="91"/>
      <c r="J296" s="91"/>
      <c r="K296" s="91"/>
      <c r="N296" s="52"/>
      <c r="O296" s="52"/>
      <c r="P296" s="52"/>
      <c r="Q296" s="52"/>
      <c r="R296" s="52"/>
      <c r="S296" s="52"/>
    </row>
    <row r="297" spans="1:19" s="15" customFormat="1" x14ac:dyDescent="0.25">
      <c r="A297" s="16"/>
      <c r="B297" s="16"/>
      <c r="C297" s="16"/>
      <c r="D297" s="94" t="s">
        <v>652</v>
      </c>
      <c r="E297" s="94"/>
      <c r="F297" s="94"/>
      <c r="G297" s="50">
        <v>8</v>
      </c>
      <c r="H297" s="55">
        <v>1</v>
      </c>
      <c r="I297" s="91"/>
      <c r="J297" s="91"/>
      <c r="K297" s="91"/>
      <c r="N297" s="52"/>
      <c r="O297" s="52"/>
      <c r="P297" s="52"/>
    </row>
    <row r="298" spans="1:19" s="15" customFormat="1" x14ac:dyDescent="0.25">
      <c r="A298" s="16"/>
      <c r="B298" s="16"/>
      <c r="C298" s="16"/>
      <c r="D298" s="95" t="s">
        <v>621</v>
      </c>
      <c r="E298" s="95"/>
      <c r="F298" s="95"/>
      <c r="G298" s="50">
        <v>8</v>
      </c>
      <c r="H298" s="55">
        <v>1</v>
      </c>
      <c r="I298" s="92"/>
      <c r="J298" s="92"/>
      <c r="K298" s="92"/>
      <c r="L298" s="52"/>
      <c r="M298" s="52"/>
      <c r="N298" s="52"/>
      <c r="O298" s="52"/>
      <c r="P298" s="52"/>
    </row>
    <row r="299" spans="1:19" s="15" customFormat="1" x14ac:dyDescent="0.25">
      <c r="A299" s="16"/>
      <c r="B299" s="16"/>
      <c r="C299" s="16"/>
      <c r="D299" s="96" t="s">
        <v>637</v>
      </c>
      <c r="E299" s="96"/>
      <c r="F299" s="96"/>
      <c r="G299" s="96"/>
      <c r="H299" s="96"/>
      <c r="I299" s="96"/>
      <c r="J299" s="47">
        <v>0.29468403095063084</v>
      </c>
      <c r="K299" s="47">
        <v>1.1877625047152875E-2</v>
      </c>
      <c r="L299" s="16"/>
      <c r="M299" s="16"/>
      <c r="N299" s="16"/>
      <c r="O299" s="16"/>
      <c r="P299" s="16"/>
      <c r="Q299" s="16"/>
      <c r="R299" s="16"/>
      <c r="S299" s="16"/>
    </row>
    <row r="300" spans="1:19" s="15" customFormat="1" x14ac:dyDescent="0.25">
      <c r="A300" s="16"/>
      <c r="B300" s="16"/>
      <c r="C300" s="16"/>
      <c r="D300" s="16"/>
      <c r="E300" s="16"/>
      <c r="F300" s="16"/>
      <c r="G300" s="16"/>
      <c r="H300" s="16"/>
      <c r="I300" s="16"/>
      <c r="J300" s="16"/>
      <c r="K300" s="16"/>
      <c r="L300" s="16"/>
      <c r="M300" s="16"/>
      <c r="N300" s="16"/>
      <c r="O300" s="16"/>
      <c r="P300" s="16"/>
      <c r="Q300" s="16"/>
      <c r="R300" s="16"/>
      <c r="S300" s="16"/>
    </row>
    <row r="301" spans="1:19" s="15" customFormat="1" x14ac:dyDescent="0.25">
      <c r="A301" s="16"/>
      <c r="B301" s="16"/>
      <c r="C301" s="16"/>
      <c r="D301" s="16"/>
      <c r="E301" s="16"/>
      <c r="F301" s="16"/>
      <c r="G301" s="16"/>
      <c r="H301" s="16"/>
      <c r="I301" s="16"/>
      <c r="J301" s="16"/>
      <c r="K301" s="16"/>
      <c r="L301" s="16"/>
      <c r="M301" s="16"/>
      <c r="N301" s="16"/>
      <c r="O301" s="16"/>
      <c r="P301" s="16"/>
      <c r="Q301" s="16"/>
      <c r="R301" s="16"/>
      <c r="S301" s="16"/>
    </row>
    <row r="302" spans="1:19" s="15" customFormat="1" x14ac:dyDescent="0.25">
      <c r="A302" s="16"/>
      <c r="B302" s="16"/>
      <c r="C302" s="16"/>
      <c r="D302" s="79" t="s">
        <v>8</v>
      </c>
      <c r="E302" s="79"/>
      <c r="F302" s="79"/>
      <c r="G302" s="79"/>
      <c r="H302" s="79"/>
      <c r="I302" s="79"/>
      <c r="J302" s="79"/>
      <c r="K302" s="79"/>
      <c r="L302" s="79"/>
      <c r="M302" s="79"/>
      <c r="N302" s="79"/>
      <c r="O302" s="79"/>
      <c r="P302" s="79"/>
      <c r="Q302" s="79"/>
      <c r="R302" s="79"/>
      <c r="S302" s="79"/>
    </row>
    <row r="303" spans="1:19" s="15" customFormat="1" x14ac:dyDescent="0.25">
      <c r="A303" s="16"/>
      <c r="B303" s="16"/>
      <c r="C303" s="16"/>
      <c r="D303" s="79"/>
      <c r="E303" s="79"/>
      <c r="F303" s="79"/>
      <c r="G303" s="79"/>
      <c r="H303" s="79"/>
      <c r="I303" s="79"/>
      <c r="J303" s="79"/>
      <c r="K303" s="79"/>
      <c r="L303" s="79"/>
      <c r="M303" s="79"/>
      <c r="N303" s="79"/>
      <c r="O303" s="79"/>
      <c r="P303" s="79"/>
      <c r="Q303" s="79"/>
      <c r="R303" s="79"/>
      <c r="S303" s="79"/>
    </row>
    <row r="304" spans="1:19" x14ac:dyDescent="0.25">
      <c r="D304" s="56"/>
      <c r="E304" s="56"/>
      <c r="F304" s="56"/>
      <c r="G304" s="56"/>
      <c r="H304" s="56"/>
      <c r="I304" s="56"/>
      <c r="J304" s="56"/>
      <c r="K304" s="56"/>
      <c r="L304" s="56"/>
      <c r="M304" s="15"/>
    </row>
    <row r="305" spans="1:19" ht="23.25" customHeight="1" x14ac:dyDescent="0.25">
      <c r="D305" s="63" t="s">
        <v>655</v>
      </c>
      <c r="E305" s="80">
        <v>11</v>
      </c>
      <c r="G305" s="63" t="s">
        <v>653</v>
      </c>
      <c r="H305" s="63"/>
      <c r="I305" s="82">
        <v>3.3950617283950615E-2</v>
      </c>
      <c r="J305" s="15"/>
      <c r="K305" s="63" t="s">
        <v>654</v>
      </c>
      <c r="L305" s="83">
        <v>2.6913600506608133E-2</v>
      </c>
      <c r="M305" s="15"/>
    </row>
    <row r="306" spans="1:19" ht="23.25" customHeight="1" x14ac:dyDescent="0.25">
      <c r="D306" s="63"/>
      <c r="E306" s="81"/>
      <c r="G306" s="63"/>
      <c r="H306" s="63"/>
      <c r="I306" s="82"/>
      <c r="J306" s="15"/>
      <c r="K306" s="63"/>
      <c r="L306" s="84"/>
      <c r="M306" s="15"/>
    </row>
    <row r="307" spans="1:19" s="15" customFormat="1" x14ac:dyDescent="0.25">
      <c r="A307" s="16"/>
      <c r="B307" s="16"/>
      <c r="C307" s="16"/>
      <c r="D307" s="16"/>
      <c r="E307" s="16"/>
      <c r="F307" s="16"/>
      <c r="N307" s="16"/>
      <c r="O307" s="16"/>
      <c r="P307" s="16"/>
      <c r="Q307" s="16"/>
      <c r="R307" s="16"/>
      <c r="S307" s="16"/>
    </row>
    <row r="308" spans="1:19" s="15" customFormat="1" x14ac:dyDescent="0.25">
      <c r="A308" s="16"/>
      <c r="B308" s="16"/>
      <c r="C308" s="16"/>
      <c r="D308" s="88" t="s">
        <v>662</v>
      </c>
      <c r="E308" s="88"/>
      <c r="F308" s="88"/>
      <c r="G308" s="88"/>
      <c r="H308" s="88"/>
      <c r="I308" s="88"/>
      <c r="J308" s="88"/>
      <c r="K308" s="88"/>
      <c r="L308" s="88"/>
      <c r="M308" s="40"/>
      <c r="N308" s="40"/>
      <c r="O308" s="40"/>
      <c r="P308" s="40"/>
      <c r="Q308" s="16"/>
      <c r="R308" s="16"/>
      <c r="S308" s="16"/>
    </row>
    <row r="309" spans="1:19" s="15" customFormat="1" x14ac:dyDescent="0.25">
      <c r="A309" s="16"/>
      <c r="B309" s="16"/>
      <c r="C309" s="16"/>
      <c r="D309" s="16"/>
      <c r="E309" s="43">
        <v>6</v>
      </c>
      <c r="F309" s="40"/>
      <c r="G309" s="41"/>
      <c r="H309" s="41"/>
      <c r="I309" s="43">
        <v>9</v>
      </c>
      <c r="N309" s="16"/>
      <c r="O309" s="16"/>
      <c r="P309" s="16"/>
      <c r="Q309" s="16"/>
      <c r="R309" s="16"/>
      <c r="S309" s="16"/>
    </row>
    <row r="310" spans="1:19" s="15" customFormat="1" ht="24" customHeight="1" x14ac:dyDescent="0.25">
      <c r="A310" s="16"/>
      <c r="B310" s="16"/>
      <c r="C310" s="16"/>
      <c r="D310" s="63" t="s">
        <v>660</v>
      </c>
      <c r="E310" s="89">
        <v>9</v>
      </c>
      <c r="F310" s="16"/>
      <c r="G310" s="63" t="s">
        <v>661</v>
      </c>
      <c r="H310" s="63"/>
      <c r="I310" s="82">
        <v>0.18673756221802906</v>
      </c>
      <c r="N310" s="16"/>
      <c r="O310" s="16"/>
      <c r="P310" s="16"/>
      <c r="Q310" s="16"/>
      <c r="R310" s="16"/>
      <c r="S310" s="16"/>
    </row>
    <row r="311" spans="1:19" s="15" customFormat="1" ht="24" customHeight="1" x14ac:dyDescent="0.25">
      <c r="A311" s="16"/>
      <c r="B311" s="16"/>
      <c r="C311" s="16"/>
      <c r="D311" s="63"/>
      <c r="E311" s="89"/>
      <c r="F311" s="16"/>
      <c r="G311" s="63"/>
      <c r="H311" s="63"/>
      <c r="I311" s="82"/>
      <c r="N311" s="16"/>
      <c r="O311" s="16"/>
      <c r="P311" s="16"/>
      <c r="Q311" s="16"/>
      <c r="R311" s="16"/>
      <c r="S311" s="16"/>
    </row>
    <row r="312" spans="1:19" s="15" customFormat="1" x14ac:dyDescent="0.25">
      <c r="A312" s="16"/>
      <c r="B312" s="16"/>
      <c r="C312" s="16"/>
      <c r="D312" s="52"/>
      <c r="E312" s="52"/>
      <c r="F312" s="52"/>
      <c r="G312" s="52"/>
      <c r="H312" s="52"/>
      <c r="I312" s="52"/>
      <c r="J312" s="52"/>
      <c r="K312" s="52"/>
      <c r="L312" s="52"/>
      <c r="M312" s="52"/>
      <c r="P312" s="52"/>
      <c r="Q312" s="52"/>
      <c r="R312" s="52"/>
      <c r="S312" s="52"/>
    </row>
    <row r="313" spans="1:19" s="15" customFormat="1" x14ac:dyDescent="0.25">
      <c r="A313" s="16"/>
      <c r="B313" s="16"/>
      <c r="C313" s="16"/>
      <c r="D313" s="52"/>
      <c r="I313" s="52"/>
      <c r="J313" s="52"/>
      <c r="K313" s="52"/>
      <c r="L313" s="52"/>
      <c r="M313" s="52"/>
      <c r="P313" s="52"/>
      <c r="Q313" s="52"/>
      <c r="R313" s="52"/>
      <c r="S313" s="52"/>
    </row>
    <row r="314" spans="1:19" s="15" customFormat="1" ht="30" x14ac:dyDescent="0.25">
      <c r="A314" s="16"/>
      <c r="B314" s="16"/>
      <c r="C314" s="16"/>
      <c r="D314" s="86" t="s">
        <v>622</v>
      </c>
      <c r="E314" s="86"/>
      <c r="F314" s="86"/>
      <c r="G314" s="54" t="s">
        <v>616</v>
      </c>
      <c r="H314" s="54" t="s">
        <v>327</v>
      </c>
      <c r="I314" s="49" t="s">
        <v>663</v>
      </c>
      <c r="J314" s="49" t="s">
        <v>666</v>
      </c>
      <c r="K314" s="49" t="s">
        <v>667</v>
      </c>
      <c r="N314" s="52"/>
      <c r="O314" s="52"/>
      <c r="P314" s="52"/>
      <c r="Q314" s="52"/>
      <c r="R314" s="52"/>
      <c r="S314" s="52"/>
    </row>
    <row r="315" spans="1:19" s="15" customFormat="1" ht="21" customHeight="1" x14ac:dyDescent="0.25">
      <c r="A315" s="16"/>
      <c r="B315" s="16"/>
      <c r="C315" s="16"/>
      <c r="D315" s="87" t="s">
        <v>650</v>
      </c>
      <c r="E315" s="87"/>
      <c r="F315" s="87"/>
      <c r="G315" s="50">
        <v>0</v>
      </c>
      <c r="H315" s="55">
        <v>0</v>
      </c>
      <c r="I315" s="90">
        <v>5038603723</v>
      </c>
      <c r="J315" s="90">
        <v>1498814018</v>
      </c>
      <c r="K315" s="90">
        <v>757425379</v>
      </c>
      <c r="N315" s="52"/>
      <c r="O315" s="52"/>
      <c r="P315" s="52"/>
      <c r="Q315" s="52"/>
      <c r="R315" s="52"/>
      <c r="S315" s="52"/>
    </row>
    <row r="316" spans="1:19" s="15" customFormat="1" ht="21" customHeight="1" x14ac:dyDescent="0.25">
      <c r="A316" s="16"/>
      <c r="B316" s="16"/>
      <c r="C316" s="16"/>
      <c r="D316" s="93" t="s">
        <v>651</v>
      </c>
      <c r="E316" s="93"/>
      <c r="F316" s="93"/>
      <c r="G316" s="50">
        <v>0</v>
      </c>
      <c r="H316" s="55">
        <v>0</v>
      </c>
      <c r="I316" s="91"/>
      <c r="J316" s="91"/>
      <c r="K316" s="91"/>
      <c r="N316" s="52"/>
      <c r="O316" s="52"/>
      <c r="P316" s="52"/>
      <c r="Q316" s="52"/>
      <c r="R316" s="52"/>
      <c r="S316" s="52"/>
    </row>
    <row r="317" spans="1:19" s="15" customFormat="1" x14ac:dyDescent="0.25">
      <c r="A317" s="16"/>
      <c r="B317" s="16"/>
      <c r="C317" s="16"/>
      <c r="D317" s="94" t="s">
        <v>652</v>
      </c>
      <c r="E317" s="94"/>
      <c r="F317" s="94"/>
      <c r="G317" s="50">
        <v>9</v>
      </c>
      <c r="H317" s="55">
        <v>1</v>
      </c>
      <c r="I317" s="91"/>
      <c r="J317" s="91"/>
      <c r="K317" s="91"/>
      <c r="N317" s="52"/>
      <c r="O317" s="52"/>
      <c r="P317" s="52"/>
    </row>
    <row r="318" spans="1:19" s="15" customFormat="1" x14ac:dyDescent="0.25">
      <c r="A318" s="16"/>
      <c r="B318" s="16"/>
      <c r="C318" s="16"/>
      <c r="D318" s="95" t="s">
        <v>621</v>
      </c>
      <c r="E318" s="95"/>
      <c r="F318" s="95"/>
      <c r="G318" s="50">
        <v>9</v>
      </c>
      <c r="H318" s="55">
        <v>1</v>
      </c>
      <c r="I318" s="92"/>
      <c r="J318" s="92"/>
      <c r="K318" s="92"/>
      <c r="L318" s="52"/>
      <c r="M318" s="52"/>
      <c r="N318" s="52"/>
      <c r="O318" s="52"/>
      <c r="P318" s="52"/>
    </row>
    <row r="319" spans="1:19" s="15" customFormat="1" x14ac:dyDescent="0.25">
      <c r="A319" s="16"/>
      <c r="B319" s="16"/>
      <c r="C319" s="16"/>
      <c r="D319" s="96" t="s">
        <v>637</v>
      </c>
      <c r="E319" s="96"/>
      <c r="F319" s="96"/>
      <c r="G319" s="96"/>
      <c r="H319" s="96"/>
      <c r="I319" s="96"/>
      <c r="J319" s="47">
        <v>0.29746614347905131</v>
      </c>
      <c r="K319" s="47">
        <v>0.15032445904458361</v>
      </c>
      <c r="L319" s="16"/>
      <c r="M319" s="16"/>
      <c r="N319" s="16"/>
      <c r="O319" s="16"/>
      <c r="P319" s="16"/>
      <c r="Q319" s="16"/>
      <c r="R319" s="16"/>
      <c r="S319" s="16"/>
    </row>
    <row r="320" spans="1:19" s="15" customFormat="1" x14ac:dyDescent="0.25">
      <c r="A320" s="16"/>
      <c r="B320" s="16"/>
      <c r="C320" s="16"/>
      <c r="D320" s="16"/>
      <c r="E320" s="16"/>
      <c r="F320" s="16"/>
      <c r="G320" s="16"/>
      <c r="H320" s="16"/>
      <c r="I320" s="16"/>
      <c r="J320" s="16"/>
      <c r="K320" s="16"/>
      <c r="L320" s="16"/>
      <c r="M320" s="16"/>
      <c r="N320" s="16"/>
      <c r="O320" s="16"/>
      <c r="P320" s="16"/>
      <c r="Q320" s="16"/>
      <c r="R320" s="16"/>
      <c r="S320" s="16"/>
    </row>
    <row r="321" spans="1:19" s="15" customFormat="1" x14ac:dyDescent="0.25">
      <c r="A321" s="16"/>
      <c r="B321" s="16"/>
      <c r="C321" s="16"/>
      <c r="D321" s="16"/>
      <c r="E321" s="16"/>
      <c r="F321" s="16"/>
      <c r="G321" s="16"/>
      <c r="H321" s="16"/>
      <c r="I321" s="16"/>
      <c r="J321" s="16"/>
      <c r="K321" s="16"/>
      <c r="L321" s="16"/>
      <c r="M321" s="16"/>
      <c r="N321" s="16"/>
      <c r="O321" s="16"/>
      <c r="P321" s="16"/>
      <c r="Q321" s="16"/>
      <c r="R321" s="16"/>
      <c r="S321" s="16"/>
    </row>
    <row r="322" spans="1:19" s="15" customFormat="1" x14ac:dyDescent="0.25">
      <c r="A322" s="16"/>
      <c r="B322" s="16"/>
      <c r="C322" s="16"/>
      <c r="D322" s="79" t="s">
        <v>540</v>
      </c>
      <c r="E322" s="79"/>
      <c r="F322" s="79"/>
      <c r="G322" s="79"/>
      <c r="H322" s="79"/>
      <c r="I322" s="79"/>
      <c r="J322" s="79"/>
      <c r="K322" s="79"/>
      <c r="L322" s="79"/>
      <c r="M322" s="79"/>
      <c r="N322" s="79"/>
      <c r="O322" s="79"/>
      <c r="P322" s="79"/>
      <c r="Q322" s="79"/>
      <c r="R322" s="79"/>
      <c r="S322" s="79"/>
    </row>
    <row r="323" spans="1:19" s="15" customFormat="1" x14ac:dyDescent="0.25">
      <c r="A323" s="16"/>
      <c r="B323" s="16"/>
      <c r="C323" s="16"/>
      <c r="D323" s="79"/>
      <c r="E323" s="79"/>
      <c r="F323" s="79"/>
      <c r="G323" s="79"/>
      <c r="H323" s="79"/>
      <c r="I323" s="79"/>
      <c r="J323" s="79"/>
      <c r="K323" s="79"/>
      <c r="L323" s="79"/>
      <c r="M323" s="79"/>
      <c r="N323" s="79"/>
      <c r="O323" s="79"/>
      <c r="P323" s="79"/>
      <c r="Q323" s="79"/>
      <c r="R323" s="79"/>
      <c r="S323" s="79"/>
    </row>
    <row r="324" spans="1:19" x14ac:dyDescent="0.25">
      <c r="D324" s="56"/>
      <c r="E324" s="56"/>
      <c r="F324" s="56"/>
      <c r="G324" s="56"/>
      <c r="H324" s="56"/>
      <c r="I324" s="56"/>
      <c r="J324" s="56"/>
      <c r="K324" s="56"/>
      <c r="L324" s="56"/>
      <c r="M324" s="15"/>
    </row>
    <row r="325" spans="1:19" ht="18.75" customHeight="1" x14ac:dyDescent="0.25">
      <c r="D325" s="63" t="s">
        <v>655</v>
      </c>
      <c r="E325" s="80">
        <v>10</v>
      </c>
      <c r="G325" s="63" t="s">
        <v>653</v>
      </c>
      <c r="H325" s="63"/>
      <c r="I325" s="82">
        <v>3.0864197530864196E-2</v>
      </c>
      <c r="J325" s="15"/>
      <c r="K325" s="63" t="s">
        <v>654</v>
      </c>
      <c r="L325" s="83">
        <v>2.5121676163342828E-2</v>
      </c>
      <c r="M325" s="15"/>
    </row>
    <row r="326" spans="1:19" ht="15" customHeight="1" x14ac:dyDescent="0.25">
      <c r="D326" s="63"/>
      <c r="E326" s="81"/>
      <c r="G326" s="63"/>
      <c r="H326" s="63"/>
      <c r="I326" s="82"/>
      <c r="J326" s="15"/>
      <c r="K326" s="63"/>
      <c r="L326" s="84"/>
      <c r="M326" s="15"/>
    </row>
    <row r="327" spans="1:19" s="15" customFormat="1" x14ac:dyDescent="0.25">
      <c r="A327" s="16"/>
      <c r="B327" s="16"/>
      <c r="C327" s="16"/>
      <c r="D327" s="16"/>
      <c r="E327" s="16"/>
      <c r="F327" s="16"/>
      <c r="N327" s="16"/>
      <c r="O327" s="16"/>
      <c r="P327" s="16"/>
      <c r="Q327" s="16"/>
      <c r="R327" s="16"/>
      <c r="S327" s="16"/>
    </row>
    <row r="328" spans="1:19" s="15" customFormat="1" x14ac:dyDescent="0.25">
      <c r="A328" s="16"/>
      <c r="B328" s="16"/>
      <c r="C328" s="16"/>
      <c r="D328" s="88" t="s">
        <v>662</v>
      </c>
      <c r="E328" s="88"/>
      <c r="F328" s="88"/>
      <c r="G328" s="88"/>
      <c r="H328" s="88"/>
      <c r="I328" s="88"/>
      <c r="J328" s="88"/>
      <c r="K328" s="88"/>
      <c r="L328" s="88"/>
      <c r="M328" s="40"/>
      <c r="N328" s="40"/>
      <c r="O328" s="40"/>
      <c r="P328" s="40"/>
      <c r="Q328" s="16"/>
      <c r="R328" s="16"/>
      <c r="S328" s="16"/>
    </row>
    <row r="329" spans="1:19" s="15" customFormat="1" x14ac:dyDescent="0.25">
      <c r="A329" s="16"/>
      <c r="B329" s="16"/>
      <c r="C329" s="16"/>
      <c r="D329" s="16"/>
      <c r="E329" s="43">
        <v>6</v>
      </c>
      <c r="F329" s="40"/>
      <c r="G329" s="41"/>
      <c r="H329" s="41"/>
      <c r="I329" s="43">
        <v>9</v>
      </c>
      <c r="N329" s="16"/>
      <c r="O329" s="16"/>
      <c r="P329" s="16"/>
      <c r="Q329" s="16"/>
      <c r="R329" s="16"/>
      <c r="S329" s="16"/>
    </row>
    <row r="330" spans="1:19" s="15" customFormat="1" ht="24" customHeight="1" x14ac:dyDescent="0.25">
      <c r="A330" s="16"/>
      <c r="B330" s="16"/>
      <c r="C330" s="16"/>
      <c r="D330" s="63" t="s">
        <v>660</v>
      </c>
      <c r="E330" s="89">
        <v>5</v>
      </c>
      <c r="F330" s="16"/>
      <c r="G330" s="63" t="s">
        <v>661</v>
      </c>
      <c r="H330" s="63"/>
      <c r="I330" s="82">
        <v>0</v>
      </c>
      <c r="N330" s="16"/>
      <c r="O330" s="16"/>
      <c r="P330" s="16"/>
      <c r="Q330" s="16"/>
      <c r="R330" s="16"/>
      <c r="S330" s="16"/>
    </row>
    <row r="331" spans="1:19" s="15" customFormat="1" ht="24" customHeight="1" x14ac:dyDescent="0.25">
      <c r="A331" s="16"/>
      <c r="B331" s="16"/>
      <c r="C331" s="16"/>
      <c r="D331" s="63"/>
      <c r="E331" s="89"/>
      <c r="F331" s="16"/>
      <c r="G331" s="63"/>
      <c r="H331" s="63"/>
      <c r="I331" s="82"/>
      <c r="N331" s="16"/>
      <c r="O331" s="16"/>
      <c r="P331" s="16"/>
      <c r="Q331" s="16"/>
      <c r="R331" s="16"/>
      <c r="S331" s="16"/>
    </row>
    <row r="332" spans="1:19" s="15" customFormat="1" x14ac:dyDescent="0.25">
      <c r="A332" s="16"/>
      <c r="B332" s="16"/>
      <c r="C332" s="16"/>
      <c r="D332" s="52"/>
      <c r="E332" s="52"/>
      <c r="F332" s="52"/>
      <c r="G332" s="52"/>
      <c r="H332" s="52"/>
      <c r="I332" s="52"/>
      <c r="J332" s="52"/>
      <c r="K332" s="52"/>
      <c r="L332" s="52"/>
      <c r="M332" s="52"/>
      <c r="P332" s="52"/>
      <c r="Q332" s="52"/>
      <c r="R332" s="52"/>
      <c r="S332" s="52"/>
    </row>
    <row r="333" spans="1:19" s="15" customFormat="1" x14ac:dyDescent="0.25">
      <c r="A333" s="16"/>
      <c r="B333" s="16"/>
      <c r="C333" s="16"/>
      <c r="D333" s="52"/>
      <c r="I333" s="52"/>
      <c r="J333" s="52"/>
      <c r="K333" s="52"/>
      <c r="L333" s="52"/>
      <c r="M333" s="52"/>
      <c r="P333" s="52"/>
      <c r="Q333" s="52"/>
      <c r="R333" s="52"/>
      <c r="S333" s="52"/>
    </row>
    <row r="334" spans="1:19" s="15" customFormat="1" ht="30" x14ac:dyDescent="0.25">
      <c r="A334" s="16"/>
      <c r="B334" s="16"/>
      <c r="C334" s="16"/>
      <c r="D334" s="86" t="s">
        <v>622</v>
      </c>
      <c r="E334" s="86"/>
      <c r="F334" s="86"/>
      <c r="G334" s="54" t="s">
        <v>616</v>
      </c>
      <c r="H334" s="54" t="s">
        <v>327</v>
      </c>
      <c r="I334" s="49" t="s">
        <v>663</v>
      </c>
      <c r="J334" s="49" t="s">
        <v>666</v>
      </c>
      <c r="K334" s="49" t="s">
        <v>667</v>
      </c>
      <c r="N334" s="52"/>
      <c r="O334" s="52"/>
      <c r="P334" s="52"/>
      <c r="Q334" s="52"/>
      <c r="R334" s="52"/>
      <c r="S334" s="52"/>
    </row>
    <row r="335" spans="1:19" s="15" customFormat="1" ht="21" customHeight="1" x14ac:dyDescent="0.25">
      <c r="A335" s="16"/>
      <c r="B335" s="16"/>
      <c r="C335" s="16"/>
      <c r="D335" s="87" t="s">
        <v>650</v>
      </c>
      <c r="E335" s="87"/>
      <c r="F335" s="87"/>
      <c r="G335" s="50">
        <v>0</v>
      </c>
      <c r="H335" s="55">
        <v>0</v>
      </c>
      <c r="I335" s="90">
        <v>1090119739.23</v>
      </c>
      <c r="J335" s="90">
        <v>804774696</v>
      </c>
      <c r="K335" s="90">
        <v>0</v>
      </c>
      <c r="N335" s="52"/>
      <c r="O335" s="52"/>
      <c r="P335" s="52"/>
      <c r="Q335" s="52"/>
      <c r="R335" s="52"/>
      <c r="S335" s="52"/>
    </row>
    <row r="336" spans="1:19" s="15" customFormat="1" ht="21" customHeight="1" x14ac:dyDescent="0.25">
      <c r="A336" s="16"/>
      <c r="B336" s="16"/>
      <c r="C336" s="16"/>
      <c r="D336" s="93" t="s">
        <v>651</v>
      </c>
      <c r="E336" s="93"/>
      <c r="F336" s="93"/>
      <c r="G336" s="50">
        <v>0</v>
      </c>
      <c r="H336" s="55">
        <v>0</v>
      </c>
      <c r="I336" s="91"/>
      <c r="J336" s="91"/>
      <c r="K336" s="91"/>
      <c r="N336" s="52"/>
      <c r="O336" s="52"/>
      <c r="P336" s="52"/>
      <c r="Q336" s="52"/>
      <c r="R336" s="52"/>
      <c r="S336" s="52"/>
    </row>
    <row r="337" spans="1:19" s="15" customFormat="1" x14ac:dyDescent="0.25">
      <c r="A337" s="16"/>
      <c r="B337" s="16"/>
      <c r="C337" s="16"/>
      <c r="D337" s="94" t="s">
        <v>652</v>
      </c>
      <c r="E337" s="94"/>
      <c r="F337" s="94"/>
      <c r="G337" s="50">
        <v>5</v>
      </c>
      <c r="H337" s="55">
        <v>1</v>
      </c>
      <c r="I337" s="91"/>
      <c r="J337" s="91"/>
      <c r="K337" s="91"/>
      <c r="N337" s="52"/>
      <c r="O337" s="52"/>
      <c r="P337" s="52"/>
    </row>
    <row r="338" spans="1:19" s="15" customFormat="1" x14ac:dyDescent="0.25">
      <c r="A338" s="16"/>
      <c r="B338" s="16"/>
      <c r="C338" s="16"/>
      <c r="D338" s="95" t="s">
        <v>621</v>
      </c>
      <c r="E338" s="95"/>
      <c r="F338" s="95"/>
      <c r="G338" s="50">
        <v>5</v>
      </c>
      <c r="H338" s="55">
        <v>1</v>
      </c>
      <c r="I338" s="92"/>
      <c r="J338" s="92"/>
      <c r="K338" s="92"/>
      <c r="L338" s="52"/>
      <c r="M338" s="52"/>
      <c r="N338" s="52"/>
      <c r="O338" s="52"/>
      <c r="P338" s="52"/>
    </row>
    <row r="339" spans="1:19" s="15" customFormat="1" x14ac:dyDescent="0.25">
      <c r="A339" s="16"/>
      <c r="B339" s="16"/>
      <c r="C339" s="16"/>
      <c r="D339" s="96" t="s">
        <v>637</v>
      </c>
      <c r="E339" s="96"/>
      <c r="F339" s="96"/>
      <c r="G339" s="96"/>
      <c r="H339" s="96"/>
      <c r="I339" s="96"/>
      <c r="J339" s="47">
        <v>0.73824431118773071</v>
      </c>
      <c r="K339" s="47">
        <v>0</v>
      </c>
      <c r="L339" s="16"/>
      <c r="M339" s="16"/>
      <c r="N339" s="16"/>
      <c r="O339" s="16"/>
      <c r="P339" s="16"/>
      <c r="Q339" s="16"/>
      <c r="R339" s="16"/>
      <c r="S339" s="16"/>
    </row>
    <row r="340" spans="1:19" s="15" customFormat="1" x14ac:dyDescent="0.25">
      <c r="A340" s="16"/>
      <c r="B340" s="16"/>
      <c r="C340" s="16"/>
      <c r="D340" s="16"/>
      <c r="E340" s="16"/>
      <c r="F340" s="16"/>
      <c r="G340" s="16"/>
      <c r="H340" s="16"/>
      <c r="I340" s="16"/>
      <c r="J340" s="16"/>
      <c r="K340" s="16"/>
      <c r="L340" s="16"/>
      <c r="M340" s="16"/>
      <c r="N340" s="16"/>
      <c r="O340" s="16"/>
      <c r="P340" s="16"/>
      <c r="Q340" s="16"/>
      <c r="R340" s="16"/>
      <c r="S340" s="16"/>
    </row>
    <row r="341" spans="1:19" s="15" customFormat="1" x14ac:dyDescent="0.25">
      <c r="A341" s="16"/>
      <c r="B341" s="16"/>
      <c r="C341" s="16"/>
      <c r="D341" s="16"/>
      <c r="E341" s="16"/>
      <c r="F341" s="16"/>
      <c r="G341" s="16"/>
      <c r="H341" s="16"/>
      <c r="I341" s="16"/>
      <c r="J341" s="16"/>
      <c r="K341" s="16"/>
      <c r="L341" s="16"/>
      <c r="M341" s="16"/>
      <c r="N341" s="16"/>
      <c r="O341" s="16"/>
      <c r="P341" s="16"/>
      <c r="Q341" s="16"/>
      <c r="R341" s="16"/>
      <c r="S341" s="16"/>
    </row>
    <row r="342" spans="1:19" s="15" customFormat="1" x14ac:dyDescent="0.25">
      <c r="A342" s="16"/>
      <c r="B342" s="16"/>
      <c r="C342" s="16"/>
      <c r="D342" s="79" t="s">
        <v>361</v>
      </c>
      <c r="E342" s="79"/>
      <c r="F342" s="79"/>
      <c r="G342" s="79"/>
      <c r="H342" s="79"/>
      <c r="I342" s="79"/>
      <c r="J342" s="79"/>
      <c r="K342" s="79"/>
      <c r="L342" s="79"/>
      <c r="M342" s="79"/>
      <c r="N342" s="79"/>
      <c r="O342" s="79"/>
      <c r="P342" s="79"/>
      <c r="Q342" s="79"/>
      <c r="R342" s="79"/>
      <c r="S342" s="79"/>
    </row>
    <row r="343" spans="1:19" s="15" customFormat="1" x14ac:dyDescent="0.25">
      <c r="A343" s="16"/>
      <c r="B343" s="16"/>
      <c r="C343" s="16"/>
      <c r="D343" s="79"/>
      <c r="E343" s="79"/>
      <c r="F343" s="79"/>
      <c r="G343" s="79"/>
      <c r="H343" s="79"/>
      <c r="I343" s="79"/>
      <c r="J343" s="79"/>
      <c r="K343" s="79"/>
      <c r="L343" s="79"/>
      <c r="M343" s="79"/>
      <c r="N343" s="79"/>
      <c r="O343" s="79"/>
      <c r="P343" s="79"/>
      <c r="Q343" s="79"/>
      <c r="R343" s="79"/>
      <c r="S343" s="79"/>
    </row>
    <row r="344" spans="1:19" x14ac:dyDescent="0.25">
      <c r="D344" s="56"/>
      <c r="E344" s="56"/>
      <c r="F344" s="56"/>
      <c r="G344" s="56"/>
      <c r="H344" s="56"/>
      <c r="I344" s="56"/>
      <c r="J344" s="56"/>
      <c r="K344" s="56"/>
      <c r="L344" s="56"/>
      <c r="M344" s="15"/>
    </row>
    <row r="345" spans="1:19" ht="18.75" customHeight="1" x14ac:dyDescent="0.25">
      <c r="D345" s="63" t="s">
        <v>655</v>
      </c>
      <c r="E345" s="80">
        <v>3</v>
      </c>
      <c r="G345" s="63" t="s">
        <v>653</v>
      </c>
      <c r="H345" s="63"/>
      <c r="I345" s="82">
        <v>9.2592592592592587E-3</v>
      </c>
      <c r="J345" s="15"/>
      <c r="K345" s="63" t="s">
        <v>654</v>
      </c>
      <c r="L345" s="83">
        <v>7.5231481481481477E-3</v>
      </c>
      <c r="M345" s="15"/>
    </row>
    <row r="346" spans="1:19" ht="15" customHeight="1" x14ac:dyDescent="0.25">
      <c r="D346" s="63"/>
      <c r="E346" s="81"/>
      <c r="G346" s="63"/>
      <c r="H346" s="63"/>
      <c r="I346" s="82"/>
      <c r="J346" s="15"/>
      <c r="K346" s="63"/>
      <c r="L346" s="84"/>
      <c r="M346" s="15"/>
    </row>
    <row r="347" spans="1:19" s="15" customFormat="1" x14ac:dyDescent="0.25">
      <c r="A347" s="16"/>
      <c r="B347" s="16"/>
      <c r="C347" s="16"/>
      <c r="D347" s="16"/>
      <c r="E347" s="16"/>
      <c r="F347" s="16"/>
      <c r="N347" s="16"/>
      <c r="O347" s="16"/>
      <c r="P347" s="16"/>
      <c r="Q347" s="16"/>
      <c r="R347" s="16"/>
      <c r="S347" s="16"/>
    </row>
    <row r="348" spans="1:19" s="15" customFormat="1" x14ac:dyDescent="0.25">
      <c r="A348" s="16"/>
      <c r="B348" s="16"/>
      <c r="C348" s="16"/>
      <c r="D348" s="88" t="s">
        <v>662</v>
      </c>
      <c r="E348" s="88"/>
      <c r="F348" s="88"/>
      <c r="G348" s="88"/>
      <c r="H348" s="88"/>
      <c r="I348" s="88"/>
      <c r="J348" s="88"/>
      <c r="K348" s="88"/>
      <c r="L348" s="88"/>
      <c r="M348" s="40"/>
      <c r="N348" s="40"/>
      <c r="O348" s="40"/>
      <c r="P348" s="40"/>
      <c r="Q348" s="16"/>
      <c r="R348" s="16"/>
      <c r="S348" s="16"/>
    </row>
    <row r="349" spans="1:19" s="15" customFormat="1" x14ac:dyDescent="0.25">
      <c r="A349" s="16"/>
      <c r="B349" s="16"/>
      <c r="C349" s="16"/>
      <c r="D349" s="16"/>
      <c r="E349" s="43">
        <v>6</v>
      </c>
      <c r="F349" s="40"/>
      <c r="G349" s="41"/>
      <c r="H349" s="41"/>
      <c r="I349" s="43">
        <v>9</v>
      </c>
      <c r="N349" s="16"/>
      <c r="O349" s="16"/>
      <c r="P349" s="16"/>
      <c r="Q349" s="16"/>
      <c r="R349" s="16"/>
      <c r="S349" s="16"/>
    </row>
    <row r="350" spans="1:19" s="15" customFormat="1" ht="24" customHeight="1" x14ac:dyDescent="0.25">
      <c r="A350" s="16"/>
      <c r="B350" s="16"/>
      <c r="C350" s="16"/>
      <c r="D350" s="63" t="s">
        <v>660</v>
      </c>
      <c r="E350" s="89">
        <v>2</v>
      </c>
      <c r="F350" s="16"/>
      <c r="G350" s="63" t="s">
        <v>661</v>
      </c>
      <c r="H350" s="63"/>
      <c r="I350" s="82">
        <v>0.25</v>
      </c>
      <c r="N350" s="16"/>
      <c r="O350" s="16"/>
      <c r="P350" s="16"/>
      <c r="Q350" s="16"/>
      <c r="R350" s="16"/>
      <c r="S350" s="16"/>
    </row>
    <row r="351" spans="1:19" s="15" customFormat="1" ht="24" customHeight="1" x14ac:dyDescent="0.25">
      <c r="A351" s="16"/>
      <c r="B351" s="16"/>
      <c r="C351" s="16"/>
      <c r="D351" s="63"/>
      <c r="E351" s="89"/>
      <c r="F351" s="16"/>
      <c r="G351" s="63"/>
      <c r="H351" s="63"/>
      <c r="I351" s="82"/>
      <c r="N351" s="16"/>
      <c r="O351" s="16"/>
      <c r="P351" s="16"/>
      <c r="Q351" s="16"/>
      <c r="R351" s="16"/>
      <c r="S351" s="16"/>
    </row>
    <row r="352" spans="1:19" s="15" customFormat="1" x14ac:dyDescent="0.25">
      <c r="A352" s="16"/>
      <c r="B352" s="16"/>
      <c r="C352" s="16"/>
      <c r="D352" s="52"/>
      <c r="E352" s="52"/>
      <c r="F352" s="52"/>
      <c r="G352" s="52"/>
      <c r="H352" s="52"/>
      <c r="I352" s="52"/>
      <c r="J352" s="52"/>
      <c r="K352" s="52"/>
      <c r="L352" s="52"/>
      <c r="M352" s="52"/>
      <c r="P352" s="52"/>
      <c r="Q352" s="52"/>
      <c r="R352" s="52"/>
      <c r="S352" s="52"/>
    </row>
    <row r="353" spans="1:19" s="15" customFormat="1" x14ac:dyDescent="0.25">
      <c r="A353" s="16"/>
      <c r="B353" s="16"/>
      <c r="C353" s="16"/>
      <c r="D353" s="52"/>
      <c r="I353" s="52"/>
      <c r="J353" s="52"/>
      <c r="K353" s="52"/>
      <c r="L353" s="52"/>
      <c r="M353" s="52"/>
      <c r="P353" s="52"/>
      <c r="Q353" s="52"/>
      <c r="R353" s="52"/>
      <c r="S353" s="52"/>
    </row>
    <row r="354" spans="1:19" s="15" customFormat="1" ht="30" x14ac:dyDescent="0.25">
      <c r="A354" s="16"/>
      <c r="B354" s="16"/>
      <c r="C354" s="16"/>
      <c r="D354" s="86" t="s">
        <v>622</v>
      </c>
      <c r="E354" s="86"/>
      <c r="F354" s="86"/>
      <c r="G354" s="54" t="s">
        <v>616</v>
      </c>
      <c r="H354" s="54" t="s">
        <v>327</v>
      </c>
      <c r="I354" s="49" t="s">
        <v>663</v>
      </c>
      <c r="J354" s="49" t="s">
        <v>666</v>
      </c>
      <c r="K354" s="49" t="s">
        <v>667</v>
      </c>
      <c r="N354" s="52"/>
      <c r="O354" s="52"/>
      <c r="P354" s="52"/>
      <c r="Q354" s="52"/>
      <c r="R354" s="52"/>
      <c r="S354" s="52"/>
    </row>
    <row r="355" spans="1:19" s="15" customFormat="1" ht="21" customHeight="1" x14ac:dyDescent="0.25">
      <c r="A355" s="16"/>
      <c r="B355" s="16"/>
      <c r="C355" s="16"/>
      <c r="D355" s="87" t="s">
        <v>650</v>
      </c>
      <c r="E355" s="87"/>
      <c r="F355" s="87"/>
      <c r="G355" s="50">
        <v>0</v>
      </c>
      <c r="H355" s="55">
        <v>0</v>
      </c>
      <c r="I355" s="90">
        <v>4950795697</v>
      </c>
      <c r="J355" s="90">
        <v>1446646889</v>
      </c>
      <c r="K355" s="90">
        <v>0</v>
      </c>
      <c r="N355" s="52"/>
      <c r="O355" s="52"/>
      <c r="P355" s="52"/>
      <c r="Q355" s="52"/>
      <c r="R355" s="52"/>
      <c r="S355" s="52"/>
    </row>
    <row r="356" spans="1:19" s="15" customFormat="1" ht="21" customHeight="1" x14ac:dyDescent="0.25">
      <c r="A356" s="16"/>
      <c r="B356" s="16"/>
      <c r="C356" s="16"/>
      <c r="D356" s="93" t="s">
        <v>651</v>
      </c>
      <c r="E356" s="93"/>
      <c r="F356" s="93"/>
      <c r="G356" s="50">
        <v>0</v>
      </c>
      <c r="H356" s="55">
        <v>0</v>
      </c>
      <c r="I356" s="91"/>
      <c r="J356" s="91"/>
      <c r="K356" s="91"/>
      <c r="N356" s="52"/>
      <c r="O356" s="52"/>
      <c r="P356" s="52"/>
      <c r="Q356" s="52"/>
      <c r="R356" s="52"/>
      <c r="S356" s="52"/>
    </row>
    <row r="357" spans="1:19" s="15" customFormat="1" x14ac:dyDescent="0.25">
      <c r="A357" s="16"/>
      <c r="B357" s="16"/>
      <c r="C357" s="16"/>
      <c r="D357" s="94" t="s">
        <v>652</v>
      </c>
      <c r="E357" s="94"/>
      <c r="F357" s="94"/>
      <c r="G357" s="50">
        <v>2</v>
      </c>
      <c r="H357" s="55">
        <v>1</v>
      </c>
      <c r="I357" s="91"/>
      <c r="J357" s="91"/>
      <c r="K357" s="91"/>
      <c r="N357" s="52"/>
      <c r="O357" s="52"/>
      <c r="P357" s="52"/>
    </row>
    <row r="358" spans="1:19" s="15" customFormat="1" x14ac:dyDescent="0.25">
      <c r="A358" s="16"/>
      <c r="B358" s="16"/>
      <c r="C358" s="16"/>
      <c r="D358" s="95" t="s">
        <v>621</v>
      </c>
      <c r="E358" s="95"/>
      <c r="F358" s="95"/>
      <c r="G358" s="50">
        <v>2</v>
      </c>
      <c r="H358" s="55">
        <v>1</v>
      </c>
      <c r="I358" s="92"/>
      <c r="J358" s="92"/>
      <c r="K358" s="92"/>
      <c r="L358" s="52"/>
      <c r="M358" s="52"/>
      <c r="N358" s="52"/>
      <c r="O358" s="52"/>
      <c r="P358" s="52"/>
    </row>
    <row r="359" spans="1:19" s="15" customFormat="1" x14ac:dyDescent="0.25">
      <c r="A359" s="16"/>
      <c r="B359" s="16"/>
      <c r="C359" s="16"/>
      <c r="D359" s="96" t="s">
        <v>637</v>
      </c>
      <c r="E359" s="96"/>
      <c r="F359" s="96"/>
      <c r="G359" s="96"/>
      <c r="H359" s="96"/>
      <c r="I359" s="96"/>
      <c r="J359" s="47">
        <v>0.29220492574084905</v>
      </c>
      <c r="K359" s="47">
        <v>0</v>
      </c>
      <c r="L359" s="16"/>
      <c r="M359" s="16"/>
      <c r="N359" s="16"/>
      <c r="O359" s="16"/>
      <c r="P359" s="16"/>
      <c r="Q359" s="16"/>
      <c r="R359" s="16"/>
      <c r="S359" s="16"/>
    </row>
    <row r="360" spans="1:19" s="15" customFormat="1" x14ac:dyDescent="0.25">
      <c r="A360" s="16"/>
      <c r="B360" s="16"/>
      <c r="C360" s="16"/>
      <c r="D360" s="16"/>
      <c r="E360" s="16"/>
      <c r="F360" s="16"/>
      <c r="G360" s="16"/>
      <c r="H360" s="16"/>
      <c r="I360" s="16"/>
      <c r="J360" s="16"/>
      <c r="K360" s="16"/>
      <c r="L360" s="16"/>
      <c r="M360" s="16"/>
      <c r="N360" s="16"/>
      <c r="O360" s="16"/>
      <c r="P360" s="16"/>
      <c r="Q360" s="16"/>
      <c r="R360" s="16"/>
      <c r="S360" s="16"/>
    </row>
    <row r="361" spans="1:19" s="15" customFormat="1" x14ac:dyDescent="0.25">
      <c r="A361" s="16"/>
      <c r="B361" s="16"/>
      <c r="C361" s="16"/>
      <c r="D361" s="16"/>
      <c r="E361" s="16"/>
      <c r="F361" s="16"/>
      <c r="G361" s="16"/>
      <c r="H361" s="16"/>
      <c r="I361" s="16"/>
      <c r="J361" s="16"/>
      <c r="K361" s="16"/>
      <c r="L361" s="16"/>
      <c r="M361" s="16"/>
      <c r="N361" s="16"/>
      <c r="O361" s="16"/>
      <c r="P361" s="16"/>
      <c r="Q361" s="16"/>
      <c r="R361" s="16"/>
      <c r="S361" s="16"/>
    </row>
    <row r="362" spans="1:19" s="15" customFormat="1" x14ac:dyDescent="0.25">
      <c r="A362" s="16"/>
      <c r="B362" s="16"/>
      <c r="C362" s="16"/>
      <c r="D362" s="16"/>
      <c r="E362" s="16"/>
      <c r="F362" s="16"/>
      <c r="G362" s="16"/>
      <c r="H362" s="16"/>
      <c r="I362" s="16"/>
      <c r="J362" s="16"/>
      <c r="K362" s="16"/>
      <c r="L362" s="16"/>
      <c r="M362" s="16"/>
      <c r="N362" s="16"/>
      <c r="O362" s="16"/>
      <c r="P362" s="16"/>
      <c r="Q362" s="16"/>
      <c r="R362" s="16"/>
      <c r="S362" s="16"/>
    </row>
    <row r="363" spans="1:19" s="15" customFormat="1" x14ac:dyDescent="0.25">
      <c r="A363" s="16"/>
      <c r="B363" s="16"/>
      <c r="C363" s="16"/>
      <c r="D363" s="16"/>
      <c r="E363" s="16"/>
      <c r="F363" s="16"/>
      <c r="G363" s="16"/>
      <c r="H363" s="16"/>
      <c r="I363" s="16"/>
      <c r="J363" s="16"/>
      <c r="K363" s="16"/>
      <c r="L363" s="16"/>
      <c r="M363" s="16"/>
      <c r="N363" s="16"/>
      <c r="O363" s="16"/>
      <c r="P363" s="16"/>
      <c r="Q363" s="16"/>
      <c r="R363" s="16"/>
      <c r="S363" s="16"/>
    </row>
    <row r="365" spans="1:19" x14ac:dyDescent="0.25">
      <c r="I365" s="36"/>
      <c r="J365" s="36"/>
      <c r="K365" s="36"/>
    </row>
    <row r="366" spans="1:19" x14ac:dyDescent="0.25">
      <c r="I366" s="36"/>
      <c r="J366" s="36"/>
      <c r="K366" s="36"/>
    </row>
  </sheetData>
  <mergeCells count="358">
    <mergeCell ref="K355:K358"/>
    <mergeCell ref="D359:I359"/>
    <mergeCell ref="C18:S19"/>
    <mergeCell ref="D39:I39"/>
    <mergeCell ref="D59:I59"/>
    <mergeCell ref="D79:I79"/>
    <mergeCell ref="D99:I99"/>
    <mergeCell ref="D119:I119"/>
    <mergeCell ref="D139:I139"/>
    <mergeCell ref="D159:I159"/>
    <mergeCell ref="D179:I179"/>
    <mergeCell ref="D199:I199"/>
    <mergeCell ref="D355:F355"/>
    <mergeCell ref="I355:I358"/>
    <mergeCell ref="J355:J358"/>
    <mergeCell ref="D356:F356"/>
    <mergeCell ref="D357:F357"/>
    <mergeCell ref="D358:F358"/>
    <mergeCell ref="D348:L348"/>
    <mergeCell ref="D350:D351"/>
    <mergeCell ref="E350:E351"/>
    <mergeCell ref="G350:H351"/>
    <mergeCell ref="I350:I351"/>
    <mergeCell ref="D354:F354"/>
    <mergeCell ref="D339:I339"/>
    <mergeCell ref="D328:L328"/>
    <mergeCell ref="D330:D331"/>
    <mergeCell ref="E330:E331"/>
    <mergeCell ref="G330:H331"/>
    <mergeCell ref="I330:I331"/>
    <mergeCell ref="D334:F334"/>
    <mergeCell ref="D342:S343"/>
    <mergeCell ref="D345:D346"/>
    <mergeCell ref="E345:E346"/>
    <mergeCell ref="G345:H346"/>
    <mergeCell ref="I345:I346"/>
    <mergeCell ref="K345:K346"/>
    <mergeCell ref="L345:L346"/>
    <mergeCell ref="D335:F335"/>
    <mergeCell ref="I335:I338"/>
    <mergeCell ref="J335:J338"/>
    <mergeCell ref="D319:I319"/>
    <mergeCell ref="D336:F336"/>
    <mergeCell ref="D337:F337"/>
    <mergeCell ref="D338:F338"/>
    <mergeCell ref="K335:K338"/>
    <mergeCell ref="D322:S323"/>
    <mergeCell ref="D325:D326"/>
    <mergeCell ref="E325:E326"/>
    <mergeCell ref="G325:H326"/>
    <mergeCell ref="I325:I326"/>
    <mergeCell ref="K325:K326"/>
    <mergeCell ref="L325:L326"/>
    <mergeCell ref="D308:L308"/>
    <mergeCell ref="D310:D311"/>
    <mergeCell ref="E310:E311"/>
    <mergeCell ref="G310:H311"/>
    <mergeCell ref="I310:I311"/>
    <mergeCell ref="D314:F314"/>
    <mergeCell ref="K315:K318"/>
    <mergeCell ref="D315:F315"/>
    <mergeCell ref="I315:I318"/>
    <mergeCell ref="J315:J318"/>
    <mergeCell ref="D316:F316"/>
    <mergeCell ref="D317:F317"/>
    <mergeCell ref="D318:F318"/>
    <mergeCell ref="D302:S303"/>
    <mergeCell ref="D305:D306"/>
    <mergeCell ref="E305:E306"/>
    <mergeCell ref="G305:H306"/>
    <mergeCell ref="I305:I306"/>
    <mergeCell ref="K305:K306"/>
    <mergeCell ref="L305:L306"/>
    <mergeCell ref="D295:F295"/>
    <mergeCell ref="I295:I298"/>
    <mergeCell ref="J295:J298"/>
    <mergeCell ref="D296:F296"/>
    <mergeCell ref="D297:F297"/>
    <mergeCell ref="D298:F298"/>
    <mergeCell ref="K295:K298"/>
    <mergeCell ref="D282:S283"/>
    <mergeCell ref="D285:D286"/>
    <mergeCell ref="E285:E286"/>
    <mergeCell ref="G285:H286"/>
    <mergeCell ref="I285:I286"/>
    <mergeCell ref="K285:K286"/>
    <mergeCell ref="L285:L286"/>
    <mergeCell ref="D299:I299"/>
    <mergeCell ref="D288:L288"/>
    <mergeCell ref="D290:D291"/>
    <mergeCell ref="E290:E291"/>
    <mergeCell ref="G290:H291"/>
    <mergeCell ref="I290:I291"/>
    <mergeCell ref="D294:F294"/>
    <mergeCell ref="D275:F275"/>
    <mergeCell ref="I275:I278"/>
    <mergeCell ref="J275:J278"/>
    <mergeCell ref="D276:F276"/>
    <mergeCell ref="D277:F277"/>
    <mergeCell ref="D278:F278"/>
    <mergeCell ref="D279:I279"/>
    <mergeCell ref="D268:L268"/>
    <mergeCell ref="D270:D271"/>
    <mergeCell ref="E270:E271"/>
    <mergeCell ref="G270:H271"/>
    <mergeCell ref="I270:I271"/>
    <mergeCell ref="D274:F274"/>
    <mergeCell ref="K275:K278"/>
    <mergeCell ref="D262:S263"/>
    <mergeCell ref="D265:D266"/>
    <mergeCell ref="E265:E266"/>
    <mergeCell ref="G265:H266"/>
    <mergeCell ref="I265:I266"/>
    <mergeCell ref="K265:K266"/>
    <mergeCell ref="L265:L266"/>
    <mergeCell ref="D255:F255"/>
    <mergeCell ref="I255:I258"/>
    <mergeCell ref="J255:J258"/>
    <mergeCell ref="D256:F256"/>
    <mergeCell ref="D257:F257"/>
    <mergeCell ref="D258:F258"/>
    <mergeCell ref="K255:K258"/>
    <mergeCell ref="D242:S243"/>
    <mergeCell ref="D245:D246"/>
    <mergeCell ref="E245:E246"/>
    <mergeCell ref="G245:H246"/>
    <mergeCell ref="I245:I246"/>
    <mergeCell ref="K245:K246"/>
    <mergeCell ref="L245:L246"/>
    <mergeCell ref="D259:I259"/>
    <mergeCell ref="D248:L248"/>
    <mergeCell ref="D250:D251"/>
    <mergeCell ref="E250:E251"/>
    <mergeCell ref="G250:H251"/>
    <mergeCell ref="I250:I251"/>
    <mergeCell ref="D254:F254"/>
    <mergeCell ref="D235:F235"/>
    <mergeCell ref="I235:I238"/>
    <mergeCell ref="J235:J238"/>
    <mergeCell ref="D236:F236"/>
    <mergeCell ref="D237:F237"/>
    <mergeCell ref="D238:F238"/>
    <mergeCell ref="D239:I239"/>
    <mergeCell ref="D228:L228"/>
    <mergeCell ref="D230:D231"/>
    <mergeCell ref="E230:E231"/>
    <mergeCell ref="G230:H231"/>
    <mergeCell ref="I230:I231"/>
    <mergeCell ref="D234:F234"/>
    <mergeCell ref="K235:K238"/>
    <mergeCell ref="D222:S223"/>
    <mergeCell ref="D225:D226"/>
    <mergeCell ref="E225:E226"/>
    <mergeCell ref="G225:H226"/>
    <mergeCell ref="I225:I226"/>
    <mergeCell ref="K225:K226"/>
    <mergeCell ref="L225:L226"/>
    <mergeCell ref="D215:F215"/>
    <mergeCell ref="I215:I218"/>
    <mergeCell ref="J215:J218"/>
    <mergeCell ref="D216:F216"/>
    <mergeCell ref="D217:F217"/>
    <mergeCell ref="D218:F218"/>
    <mergeCell ref="K215:K218"/>
    <mergeCell ref="D202:S203"/>
    <mergeCell ref="D205:D206"/>
    <mergeCell ref="E205:E206"/>
    <mergeCell ref="G205:H206"/>
    <mergeCell ref="I205:I206"/>
    <mergeCell ref="K205:K206"/>
    <mergeCell ref="L205:L206"/>
    <mergeCell ref="D219:I219"/>
    <mergeCell ref="D208:L208"/>
    <mergeCell ref="D210:D211"/>
    <mergeCell ref="E210:E211"/>
    <mergeCell ref="G210:H211"/>
    <mergeCell ref="I210:I211"/>
    <mergeCell ref="D214:F214"/>
    <mergeCell ref="D195:F195"/>
    <mergeCell ref="I195:I198"/>
    <mergeCell ref="J195:J198"/>
    <mergeCell ref="D196:F196"/>
    <mergeCell ref="D197:F197"/>
    <mergeCell ref="D198:F198"/>
    <mergeCell ref="D188:L188"/>
    <mergeCell ref="D190:D191"/>
    <mergeCell ref="E190:E191"/>
    <mergeCell ref="G190:H191"/>
    <mergeCell ref="I190:I191"/>
    <mergeCell ref="D194:F194"/>
    <mergeCell ref="K195:K198"/>
    <mergeCell ref="D182:S183"/>
    <mergeCell ref="D185:D186"/>
    <mergeCell ref="E185:E186"/>
    <mergeCell ref="G185:H186"/>
    <mergeCell ref="I185:I186"/>
    <mergeCell ref="K185:K186"/>
    <mergeCell ref="L185:L186"/>
    <mergeCell ref="D175:F175"/>
    <mergeCell ref="I175:I178"/>
    <mergeCell ref="J175:J178"/>
    <mergeCell ref="D176:F176"/>
    <mergeCell ref="D177:F177"/>
    <mergeCell ref="D178:F178"/>
    <mergeCell ref="K175:K178"/>
    <mergeCell ref="D168:L168"/>
    <mergeCell ref="D170:D171"/>
    <mergeCell ref="E170:E171"/>
    <mergeCell ref="G170:H171"/>
    <mergeCell ref="I170:I171"/>
    <mergeCell ref="D174:F174"/>
    <mergeCell ref="D162:S163"/>
    <mergeCell ref="D165:D166"/>
    <mergeCell ref="E165:E166"/>
    <mergeCell ref="G165:H166"/>
    <mergeCell ref="I165:I166"/>
    <mergeCell ref="K165:K166"/>
    <mergeCell ref="L165:L166"/>
    <mergeCell ref="D155:F155"/>
    <mergeCell ref="I155:I158"/>
    <mergeCell ref="J155:J158"/>
    <mergeCell ref="D156:F156"/>
    <mergeCell ref="D157:F157"/>
    <mergeCell ref="D158:F158"/>
    <mergeCell ref="D148:L148"/>
    <mergeCell ref="D150:D151"/>
    <mergeCell ref="E150:E151"/>
    <mergeCell ref="G150:H151"/>
    <mergeCell ref="I150:I151"/>
    <mergeCell ref="D154:F154"/>
    <mergeCell ref="K155:K158"/>
    <mergeCell ref="D142:S143"/>
    <mergeCell ref="D145:D146"/>
    <mergeCell ref="E145:E146"/>
    <mergeCell ref="G145:H146"/>
    <mergeCell ref="I145:I146"/>
    <mergeCell ref="K145:K146"/>
    <mergeCell ref="L145:L146"/>
    <mergeCell ref="D135:F135"/>
    <mergeCell ref="I135:I138"/>
    <mergeCell ref="J135:J138"/>
    <mergeCell ref="D136:F136"/>
    <mergeCell ref="D137:F137"/>
    <mergeCell ref="D138:F138"/>
    <mergeCell ref="K135:K138"/>
    <mergeCell ref="D128:L128"/>
    <mergeCell ref="D130:D131"/>
    <mergeCell ref="E130:E131"/>
    <mergeCell ref="G130:H131"/>
    <mergeCell ref="I130:I131"/>
    <mergeCell ref="D134:F134"/>
    <mergeCell ref="D122:S123"/>
    <mergeCell ref="D125:D126"/>
    <mergeCell ref="E125:E126"/>
    <mergeCell ref="G125:H126"/>
    <mergeCell ref="I125:I126"/>
    <mergeCell ref="K125:K126"/>
    <mergeCell ref="L125:L126"/>
    <mergeCell ref="D115:F115"/>
    <mergeCell ref="I115:I118"/>
    <mergeCell ref="J115:J118"/>
    <mergeCell ref="D116:F116"/>
    <mergeCell ref="D117:F117"/>
    <mergeCell ref="D118:F118"/>
    <mergeCell ref="D108:L108"/>
    <mergeCell ref="D110:D111"/>
    <mergeCell ref="E110:E111"/>
    <mergeCell ref="G110:H111"/>
    <mergeCell ref="I110:I111"/>
    <mergeCell ref="D114:F114"/>
    <mergeCell ref="K115:K118"/>
    <mergeCell ref="D102:S103"/>
    <mergeCell ref="D105:D106"/>
    <mergeCell ref="E105:E106"/>
    <mergeCell ref="G105:H106"/>
    <mergeCell ref="I105:I106"/>
    <mergeCell ref="K105:K106"/>
    <mergeCell ref="L105:L106"/>
    <mergeCell ref="D95:F95"/>
    <mergeCell ref="I95:I98"/>
    <mergeCell ref="J95:J98"/>
    <mergeCell ref="D96:F96"/>
    <mergeCell ref="D97:F97"/>
    <mergeCell ref="D98:F98"/>
    <mergeCell ref="K95:K98"/>
    <mergeCell ref="D88:L88"/>
    <mergeCell ref="D90:D91"/>
    <mergeCell ref="E90:E91"/>
    <mergeCell ref="G90:H91"/>
    <mergeCell ref="I90:I91"/>
    <mergeCell ref="D94:F94"/>
    <mergeCell ref="D82:S83"/>
    <mergeCell ref="D85:D86"/>
    <mergeCell ref="E85:E86"/>
    <mergeCell ref="G85:H86"/>
    <mergeCell ref="I85:I86"/>
    <mergeCell ref="K85:K86"/>
    <mergeCell ref="L85:L86"/>
    <mergeCell ref="D75:F75"/>
    <mergeCell ref="I75:I78"/>
    <mergeCell ref="J75:J78"/>
    <mergeCell ref="D76:F76"/>
    <mergeCell ref="D77:F77"/>
    <mergeCell ref="D78:F78"/>
    <mergeCell ref="D68:L68"/>
    <mergeCell ref="D70:D71"/>
    <mergeCell ref="E70:E71"/>
    <mergeCell ref="G70:H71"/>
    <mergeCell ref="I70:I71"/>
    <mergeCell ref="D74:F74"/>
    <mergeCell ref="K75:K78"/>
    <mergeCell ref="D62:S63"/>
    <mergeCell ref="D65:D66"/>
    <mergeCell ref="E65:E66"/>
    <mergeCell ref="G65:H66"/>
    <mergeCell ref="I65:I66"/>
    <mergeCell ref="K65:K66"/>
    <mergeCell ref="L65:L66"/>
    <mergeCell ref="D55:F55"/>
    <mergeCell ref="I55:I58"/>
    <mergeCell ref="J55:J58"/>
    <mergeCell ref="D56:F56"/>
    <mergeCell ref="D57:F57"/>
    <mergeCell ref="D58:F58"/>
    <mergeCell ref="K55:K58"/>
    <mergeCell ref="D48:L48"/>
    <mergeCell ref="D50:D51"/>
    <mergeCell ref="E50:E51"/>
    <mergeCell ref="G50:H51"/>
    <mergeCell ref="I50:I51"/>
    <mergeCell ref="D54:F54"/>
    <mergeCell ref="D42:S43"/>
    <mergeCell ref="D45:D46"/>
    <mergeCell ref="E45:E46"/>
    <mergeCell ref="G45:H46"/>
    <mergeCell ref="I45:I46"/>
    <mergeCell ref="K45:K46"/>
    <mergeCell ref="L45:L46"/>
    <mergeCell ref="D22:S23"/>
    <mergeCell ref="D25:D26"/>
    <mergeCell ref="E25:E26"/>
    <mergeCell ref="G25:H26"/>
    <mergeCell ref="I25:I26"/>
    <mergeCell ref="K25:K26"/>
    <mergeCell ref="L25:L26"/>
    <mergeCell ref="D35:F35"/>
    <mergeCell ref="I35:I38"/>
    <mergeCell ref="J35:J38"/>
    <mergeCell ref="D36:F36"/>
    <mergeCell ref="D37:F37"/>
    <mergeCell ref="D38:F38"/>
    <mergeCell ref="D28:L28"/>
    <mergeCell ref="D30:D31"/>
    <mergeCell ref="E30:E31"/>
    <mergeCell ref="G30:H31"/>
    <mergeCell ref="I30:I31"/>
    <mergeCell ref="D34:F34"/>
    <mergeCell ref="K35:K38"/>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29B0-547D-4971-A262-2B601C9C9D27}">
  <sheetPr codeName="Hoja9"/>
  <dimension ref="A22:U362"/>
  <sheetViews>
    <sheetView showGridLines="0" zoomScale="71" zoomScaleNormal="55" workbookViewId="0">
      <selection activeCell="C4" sqref="C4"/>
    </sheetView>
  </sheetViews>
  <sheetFormatPr baseColWidth="10" defaultRowHeight="15" x14ac:dyDescent="0.25"/>
  <cols>
    <col min="1" max="1" width="2.5703125" style="16" customWidth="1"/>
    <col min="2" max="2" width="3.85546875" style="16" customWidth="1"/>
    <col min="3" max="3" width="7.28515625" style="16" customWidth="1"/>
    <col min="4" max="4" width="23" style="16" customWidth="1"/>
    <col min="5" max="5" width="24" style="16" customWidth="1"/>
    <col min="6" max="6" width="15" style="16" customWidth="1"/>
    <col min="7" max="7" width="20.42578125" style="16" customWidth="1"/>
    <col min="8" max="8" width="19.28515625" style="16" customWidth="1"/>
    <col min="9" max="10" width="27.5703125" style="16" customWidth="1"/>
    <col min="11" max="11" width="29.5703125" style="16" customWidth="1"/>
    <col min="12" max="12" width="17.28515625" style="16" customWidth="1"/>
    <col min="13" max="18" width="13.140625" style="16" customWidth="1"/>
    <col min="19" max="19" width="14.85546875" style="16" customWidth="1"/>
    <col min="20" max="20" width="14.85546875" style="15" customWidth="1"/>
    <col min="21" max="16384" width="11.42578125" style="16"/>
  </cols>
  <sheetData>
    <row r="22" spans="3:19" ht="15" customHeight="1" x14ac:dyDescent="0.25">
      <c r="C22" s="85" t="s">
        <v>658</v>
      </c>
      <c r="D22" s="85"/>
      <c r="E22" s="85"/>
      <c r="F22" s="85"/>
      <c r="G22" s="85"/>
      <c r="H22" s="85"/>
      <c r="I22" s="85"/>
      <c r="J22" s="85"/>
      <c r="K22" s="85"/>
      <c r="L22" s="85"/>
      <c r="M22" s="85"/>
      <c r="N22" s="85"/>
      <c r="O22" s="85"/>
      <c r="P22" s="85"/>
      <c r="Q22" s="85"/>
      <c r="R22" s="85"/>
      <c r="S22" s="85"/>
    </row>
    <row r="23" spans="3:19" ht="15" customHeight="1" x14ac:dyDescent="0.25">
      <c r="C23" s="85"/>
      <c r="D23" s="85"/>
      <c r="E23" s="85"/>
      <c r="F23" s="85"/>
      <c r="G23" s="85"/>
      <c r="H23" s="85"/>
      <c r="I23" s="85"/>
      <c r="J23" s="85"/>
      <c r="K23" s="85"/>
      <c r="L23" s="85"/>
      <c r="M23" s="85"/>
      <c r="N23" s="85"/>
      <c r="O23" s="85"/>
      <c r="P23" s="85"/>
      <c r="Q23" s="85"/>
      <c r="R23" s="85"/>
      <c r="S23" s="85"/>
    </row>
    <row r="25" spans="3:19" x14ac:dyDescent="0.25">
      <c r="G25" s="15"/>
      <c r="H25" s="15"/>
      <c r="I25" s="15"/>
      <c r="J25" s="15"/>
      <c r="K25" s="15"/>
      <c r="L25" s="15"/>
      <c r="M25" s="15"/>
    </row>
    <row r="26" spans="3:19" ht="15" customHeight="1" x14ac:dyDescent="0.25">
      <c r="D26" s="62" t="s">
        <v>628</v>
      </c>
      <c r="E26" s="62"/>
      <c r="F26" s="62"/>
      <c r="G26" s="62"/>
      <c r="H26" s="62"/>
      <c r="I26" s="62"/>
      <c r="J26" s="62"/>
      <c r="K26" s="62"/>
      <c r="L26" s="62"/>
      <c r="M26" s="62"/>
      <c r="N26" s="62"/>
      <c r="O26" s="62"/>
      <c r="P26" s="62"/>
      <c r="Q26" s="62"/>
      <c r="R26" s="62"/>
      <c r="S26" s="62"/>
    </row>
    <row r="27" spans="3:19" ht="15" customHeight="1" x14ac:dyDescent="0.25">
      <c r="D27" s="62"/>
      <c r="E27" s="62"/>
      <c r="F27" s="62"/>
      <c r="G27" s="62"/>
      <c r="H27" s="62"/>
      <c r="I27" s="62"/>
      <c r="J27" s="62"/>
      <c r="K27" s="62"/>
      <c r="L27" s="62"/>
      <c r="M27" s="62"/>
      <c r="N27" s="62"/>
      <c r="O27" s="62"/>
      <c r="P27" s="62"/>
      <c r="Q27" s="62"/>
      <c r="R27" s="62"/>
      <c r="S27" s="62"/>
    </row>
    <row r="28" spans="3:19" ht="15" customHeight="1" x14ac:dyDescent="0.25">
      <c r="D28" s="33"/>
      <c r="E28" s="42">
        <v>3</v>
      </c>
      <c r="F28" s="42"/>
      <c r="G28" s="42"/>
      <c r="H28" s="42"/>
      <c r="I28" s="42">
        <v>4</v>
      </c>
      <c r="J28" s="42"/>
      <c r="K28" s="42"/>
      <c r="L28" s="42">
        <v>12</v>
      </c>
      <c r="M28" s="43"/>
      <c r="N28" s="43"/>
      <c r="O28" s="43"/>
    </row>
    <row r="29" spans="3:19" ht="27.75" customHeight="1" x14ac:dyDescent="0.25">
      <c r="D29" s="63" t="s">
        <v>655</v>
      </c>
      <c r="E29" s="64">
        <v>36</v>
      </c>
      <c r="G29" s="63" t="s">
        <v>653</v>
      </c>
      <c r="H29" s="63"/>
      <c r="I29" s="66">
        <v>0.1111111111111111</v>
      </c>
      <c r="J29" s="15"/>
      <c r="K29" s="63" t="s">
        <v>654</v>
      </c>
      <c r="L29" s="67">
        <v>0.10262345679012343</v>
      </c>
      <c r="M29" s="15"/>
    </row>
    <row r="30" spans="3:19" ht="27.75" customHeight="1" x14ac:dyDescent="0.25">
      <c r="D30" s="63"/>
      <c r="E30" s="65"/>
      <c r="G30" s="63"/>
      <c r="H30" s="63"/>
      <c r="I30" s="66"/>
      <c r="J30" s="15"/>
      <c r="K30" s="63"/>
      <c r="L30" s="98"/>
      <c r="M30" s="15"/>
    </row>
    <row r="31" spans="3:19" x14ac:dyDescent="0.25">
      <c r="G31" s="15"/>
      <c r="H31" s="15"/>
      <c r="I31" s="15"/>
      <c r="J31" s="15"/>
      <c r="K31" s="15"/>
      <c r="L31" s="15"/>
      <c r="M31" s="15"/>
    </row>
    <row r="32" spans="3:19" ht="26.25" customHeight="1" x14ac:dyDescent="0.25">
      <c r="D32" s="68" t="s">
        <v>662</v>
      </c>
      <c r="E32" s="68"/>
      <c r="F32" s="68"/>
      <c r="G32" s="68"/>
      <c r="H32" s="68"/>
      <c r="I32" s="68"/>
      <c r="J32" s="68"/>
      <c r="K32" s="68"/>
      <c r="L32" s="68"/>
      <c r="M32" s="35"/>
      <c r="N32" s="35"/>
      <c r="O32" s="35"/>
      <c r="P32" s="35"/>
    </row>
    <row r="33" spans="1:21" x14ac:dyDescent="0.25">
      <c r="E33" s="43">
        <v>6</v>
      </c>
      <c r="F33" s="40"/>
      <c r="G33" s="41"/>
      <c r="H33" s="41"/>
      <c r="I33" s="43">
        <v>9</v>
      </c>
      <c r="J33" s="15"/>
      <c r="K33" s="15"/>
      <c r="L33" s="15"/>
      <c r="M33" s="15"/>
    </row>
    <row r="34" spans="1:21" ht="24.75" customHeight="1" x14ac:dyDescent="0.25">
      <c r="D34" s="63" t="s">
        <v>660</v>
      </c>
      <c r="E34" s="69">
        <v>28</v>
      </c>
      <c r="G34" s="63" t="s">
        <v>661</v>
      </c>
      <c r="H34" s="63"/>
      <c r="I34" s="66">
        <v>0.28834675802798337</v>
      </c>
      <c r="J34" s="15"/>
      <c r="K34" s="15"/>
      <c r="L34" s="15"/>
      <c r="M34" s="15"/>
    </row>
    <row r="35" spans="1:21" ht="24.75" customHeight="1" x14ac:dyDescent="0.25">
      <c r="D35" s="63"/>
      <c r="E35" s="69"/>
      <c r="G35" s="63"/>
      <c r="H35" s="63"/>
      <c r="I35" s="66"/>
      <c r="J35" s="15"/>
      <c r="K35" s="15"/>
      <c r="L35" s="15"/>
      <c r="M35" s="15"/>
    </row>
    <row r="36" spans="1:21" s="15" customFormat="1" ht="18.75" x14ac:dyDescent="0.3">
      <c r="A36" s="16"/>
      <c r="B36" s="17"/>
      <c r="C36" s="17"/>
      <c r="D36" s="17"/>
      <c r="E36" s="17"/>
      <c r="F36" s="17"/>
      <c r="G36" s="17"/>
      <c r="H36" s="17"/>
      <c r="I36" s="17"/>
      <c r="J36" s="17"/>
      <c r="K36" s="17"/>
      <c r="L36" s="17"/>
      <c r="M36" s="17"/>
      <c r="P36" s="17"/>
      <c r="Q36" s="17"/>
      <c r="R36" s="17"/>
      <c r="S36" s="17"/>
      <c r="T36" s="17"/>
      <c r="U36" s="16"/>
    </row>
    <row r="37" spans="1:21" s="15" customFormat="1" ht="18.75" x14ac:dyDescent="0.3">
      <c r="A37" s="16"/>
      <c r="B37" s="17"/>
      <c r="C37" s="17"/>
      <c r="D37" s="17"/>
      <c r="I37" s="44">
        <v>29</v>
      </c>
      <c r="J37" s="44">
        <v>30</v>
      </c>
      <c r="K37" s="44">
        <v>31</v>
      </c>
      <c r="L37" s="17"/>
      <c r="M37" s="17"/>
      <c r="P37" s="17"/>
      <c r="Q37" s="17"/>
      <c r="R37" s="17"/>
      <c r="S37" s="17"/>
      <c r="T37" s="17"/>
      <c r="U37" s="16"/>
    </row>
    <row r="38" spans="1:21" s="15" customFormat="1" ht="37.5" x14ac:dyDescent="0.3">
      <c r="A38" s="16"/>
      <c r="B38" s="17"/>
      <c r="C38" s="17"/>
      <c r="D38" s="61" t="s">
        <v>622</v>
      </c>
      <c r="E38" s="61"/>
      <c r="F38" s="61"/>
      <c r="G38" s="34" t="s">
        <v>616</v>
      </c>
      <c r="H38" s="34" t="s">
        <v>327</v>
      </c>
      <c r="I38" s="37" t="s">
        <v>663</v>
      </c>
      <c r="J38" s="37" t="s">
        <v>666</v>
      </c>
      <c r="K38" s="37" t="s">
        <v>667</v>
      </c>
      <c r="N38" s="17"/>
      <c r="O38" s="17"/>
      <c r="P38" s="17"/>
      <c r="Q38" s="17"/>
      <c r="R38" s="17"/>
      <c r="S38" s="17"/>
    </row>
    <row r="39" spans="1:21" s="15" customFormat="1" ht="18.75" x14ac:dyDescent="0.3">
      <c r="A39" s="16"/>
      <c r="B39" s="17"/>
      <c r="C39" s="44">
        <v>25</v>
      </c>
      <c r="D39" s="71" t="s">
        <v>650</v>
      </c>
      <c r="E39" s="71"/>
      <c r="F39" s="71"/>
      <c r="G39" s="31">
        <v>6</v>
      </c>
      <c r="H39" s="55">
        <f>+G39/G42</f>
        <v>0.21428571428571427</v>
      </c>
      <c r="I39" s="72">
        <v>1102086974</v>
      </c>
      <c r="J39" s="72">
        <v>137122000</v>
      </c>
      <c r="K39" s="72">
        <v>13126000</v>
      </c>
      <c r="N39" s="17"/>
      <c r="O39" s="17"/>
      <c r="P39" s="17"/>
      <c r="Q39" s="17"/>
      <c r="R39" s="17"/>
      <c r="S39" s="17"/>
    </row>
    <row r="40" spans="1:21" s="15" customFormat="1" ht="18.75" x14ac:dyDescent="0.3">
      <c r="A40" s="16"/>
      <c r="B40" s="17"/>
      <c r="C40" s="44">
        <v>26</v>
      </c>
      <c r="D40" s="75" t="s">
        <v>651</v>
      </c>
      <c r="E40" s="75"/>
      <c r="F40" s="75"/>
      <c r="G40" s="31">
        <v>1</v>
      </c>
      <c r="H40" s="55">
        <f>+G40/G42</f>
        <v>3.5714285714285712E-2</v>
      </c>
      <c r="I40" s="73"/>
      <c r="J40" s="73"/>
      <c r="K40" s="73"/>
      <c r="N40" s="17"/>
      <c r="O40" s="17"/>
      <c r="P40" s="17"/>
      <c r="Q40" s="17"/>
      <c r="R40" s="17"/>
      <c r="S40" s="17"/>
    </row>
    <row r="41" spans="1:21" s="15" customFormat="1" ht="18.75" x14ac:dyDescent="0.3">
      <c r="A41" s="16"/>
      <c r="B41" s="17"/>
      <c r="C41" s="44">
        <v>27</v>
      </c>
      <c r="D41" s="76" t="s">
        <v>652</v>
      </c>
      <c r="E41" s="76"/>
      <c r="F41" s="76"/>
      <c r="G41" s="31">
        <v>21</v>
      </c>
      <c r="H41" s="55">
        <f>+G41/G42</f>
        <v>0.75</v>
      </c>
      <c r="I41" s="73"/>
      <c r="J41" s="73"/>
      <c r="K41" s="73"/>
      <c r="N41" s="17"/>
      <c r="O41" s="17"/>
      <c r="P41" s="17"/>
    </row>
    <row r="42" spans="1:21" s="15" customFormat="1" ht="18.75" x14ac:dyDescent="0.3">
      <c r="A42" s="16"/>
      <c r="B42" s="17"/>
      <c r="C42" s="17"/>
      <c r="D42" s="78" t="s">
        <v>621</v>
      </c>
      <c r="E42" s="78"/>
      <c r="F42" s="78"/>
      <c r="G42" s="31">
        <f>SUM(G39:G41)</f>
        <v>28</v>
      </c>
      <c r="H42" s="55">
        <f>SUM(H39:H41)</f>
        <v>1</v>
      </c>
      <c r="I42" s="74"/>
      <c r="J42" s="74"/>
      <c r="K42" s="74"/>
      <c r="L42" s="17"/>
      <c r="M42" s="17"/>
      <c r="N42" s="17"/>
      <c r="O42" s="17"/>
      <c r="P42" s="17"/>
    </row>
    <row r="43" spans="1:21" s="15" customFormat="1" ht="18.75" x14ac:dyDescent="0.3">
      <c r="A43" s="16"/>
      <c r="B43" s="17"/>
      <c r="C43" s="17"/>
      <c r="D43" s="70" t="s">
        <v>637</v>
      </c>
      <c r="E43" s="70"/>
      <c r="F43" s="70"/>
      <c r="G43" s="70"/>
      <c r="H43" s="70"/>
      <c r="I43" s="70"/>
      <c r="J43" s="47">
        <v>0.12442030732140746</v>
      </c>
      <c r="K43" s="47">
        <v>1.1910130787917288E-2</v>
      </c>
      <c r="L43" s="17"/>
      <c r="M43" s="17"/>
      <c r="N43" s="17"/>
      <c r="O43" s="17"/>
      <c r="P43" s="17"/>
      <c r="Q43" s="17"/>
      <c r="R43" s="17"/>
    </row>
    <row r="44" spans="1:21" s="15" customFormat="1" ht="18.75" x14ac:dyDescent="0.3">
      <c r="A44" s="16"/>
      <c r="B44" s="17"/>
      <c r="C44" s="17"/>
      <c r="D44" s="17"/>
      <c r="E44" s="17"/>
      <c r="F44" s="17"/>
      <c r="G44" s="17"/>
      <c r="H44" s="17"/>
      <c r="I44" s="17"/>
      <c r="J44" s="17"/>
      <c r="K44" s="17"/>
      <c r="L44" s="17"/>
      <c r="M44" s="17"/>
      <c r="N44" s="17"/>
      <c r="O44" s="17"/>
      <c r="P44" s="17"/>
      <c r="Q44" s="17"/>
      <c r="R44" s="17"/>
    </row>
    <row r="45" spans="1:21" s="15" customFormat="1" ht="18.75" x14ac:dyDescent="0.3">
      <c r="A45" s="16"/>
      <c r="B45" s="17"/>
      <c r="C45" s="17"/>
      <c r="D45" s="17"/>
      <c r="E45" s="17"/>
      <c r="F45" s="17"/>
      <c r="G45" s="17"/>
      <c r="H45" s="17"/>
      <c r="I45" s="17"/>
      <c r="J45" s="17"/>
      <c r="K45" s="17"/>
      <c r="L45" s="17"/>
      <c r="M45" s="17"/>
      <c r="N45" s="17"/>
      <c r="O45" s="17"/>
      <c r="P45" s="17"/>
      <c r="Q45" s="17"/>
      <c r="R45" s="17"/>
    </row>
    <row r="46" spans="1:21" s="15" customFormat="1" ht="18.75" x14ac:dyDescent="0.3">
      <c r="A46" s="16"/>
      <c r="B46" s="17"/>
      <c r="C46" s="17"/>
      <c r="D46" s="62" t="s">
        <v>625</v>
      </c>
      <c r="E46" s="62"/>
      <c r="F46" s="62"/>
      <c r="G46" s="62"/>
      <c r="H46" s="62"/>
      <c r="I46" s="62"/>
      <c r="J46" s="62"/>
      <c r="K46" s="62"/>
      <c r="L46" s="62"/>
      <c r="M46" s="62"/>
      <c r="N46" s="62"/>
      <c r="O46" s="62"/>
      <c r="P46" s="62"/>
      <c r="Q46" s="62"/>
      <c r="R46" s="62"/>
      <c r="S46" s="62"/>
    </row>
    <row r="47" spans="1:21" s="15" customFormat="1" ht="18.75" x14ac:dyDescent="0.3">
      <c r="A47" s="16"/>
      <c r="B47" s="17"/>
      <c r="C47" s="17"/>
      <c r="D47" s="62"/>
      <c r="E47" s="62"/>
      <c r="F47" s="62"/>
      <c r="G47" s="62"/>
      <c r="H47" s="62"/>
      <c r="I47" s="62"/>
      <c r="J47" s="62"/>
      <c r="K47" s="62"/>
      <c r="L47" s="62"/>
      <c r="M47" s="62"/>
      <c r="N47" s="62"/>
      <c r="O47" s="62"/>
      <c r="P47" s="62"/>
      <c r="Q47" s="62"/>
      <c r="R47" s="62"/>
      <c r="S47" s="62"/>
    </row>
    <row r="48" spans="1:21" ht="18.75" x14ac:dyDescent="0.3">
      <c r="B48" s="17"/>
      <c r="C48" s="17"/>
      <c r="D48" s="33"/>
      <c r="E48" s="33"/>
      <c r="F48" s="33"/>
      <c r="G48" s="33"/>
      <c r="H48" s="33"/>
      <c r="I48" s="33"/>
      <c r="J48" s="33"/>
      <c r="K48" s="33"/>
      <c r="L48" s="33"/>
      <c r="M48" s="15"/>
      <c r="T48" s="17"/>
    </row>
    <row r="49" spans="2:20" ht="22.5" customHeight="1" x14ac:dyDescent="0.3">
      <c r="B49" s="17"/>
      <c r="C49" s="17"/>
      <c r="D49" s="63" t="s">
        <v>655</v>
      </c>
      <c r="E49" s="64">
        <v>34</v>
      </c>
      <c r="G49" s="63" t="s">
        <v>653</v>
      </c>
      <c r="H49" s="63"/>
      <c r="I49" s="66">
        <v>0.10493827160493827</v>
      </c>
      <c r="J49" s="15"/>
      <c r="K49" s="63" t="s">
        <v>654</v>
      </c>
      <c r="L49" s="67">
        <v>7.1269509916163334E-2</v>
      </c>
      <c r="M49" s="15"/>
      <c r="T49" s="17"/>
    </row>
    <row r="50" spans="2:20" ht="22.5" customHeight="1" x14ac:dyDescent="0.3">
      <c r="B50" s="17"/>
      <c r="C50" s="17"/>
      <c r="D50" s="63"/>
      <c r="E50" s="65"/>
      <c r="G50" s="63"/>
      <c r="H50" s="63"/>
      <c r="I50" s="66"/>
      <c r="J50" s="15"/>
      <c r="K50" s="63"/>
      <c r="L50" s="98"/>
      <c r="M50" s="15"/>
      <c r="T50" s="17"/>
    </row>
    <row r="51" spans="2:20" ht="18.75" x14ac:dyDescent="0.3">
      <c r="B51" s="17"/>
      <c r="C51" s="17"/>
      <c r="G51" s="15"/>
      <c r="H51" s="15"/>
      <c r="I51" s="15"/>
      <c r="J51" s="15"/>
      <c r="K51" s="15"/>
      <c r="L51" s="15"/>
      <c r="M51" s="15"/>
      <c r="T51" s="17"/>
    </row>
    <row r="52" spans="2:20" ht="18.75" x14ac:dyDescent="0.3">
      <c r="B52" s="17"/>
      <c r="C52" s="17"/>
      <c r="D52" s="68" t="s">
        <v>662</v>
      </c>
      <c r="E52" s="68"/>
      <c r="F52" s="68"/>
      <c r="G52" s="68"/>
      <c r="H52" s="68"/>
      <c r="I52" s="68"/>
      <c r="J52" s="68"/>
      <c r="K52" s="68"/>
      <c r="L52" s="68"/>
      <c r="M52" s="35"/>
      <c r="N52" s="35"/>
      <c r="O52" s="35"/>
      <c r="P52" s="35"/>
      <c r="T52" s="17"/>
    </row>
    <row r="53" spans="2:20" ht="18.75" x14ac:dyDescent="0.3">
      <c r="B53" s="17"/>
      <c r="C53" s="17"/>
      <c r="E53" s="43">
        <v>6</v>
      </c>
      <c r="F53" s="40"/>
      <c r="G53" s="41"/>
      <c r="H53" s="41"/>
      <c r="I53" s="43">
        <v>9</v>
      </c>
      <c r="J53" s="15"/>
      <c r="K53" s="15"/>
      <c r="L53" s="15"/>
      <c r="M53" s="15"/>
      <c r="T53" s="17"/>
    </row>
    <row r="54" spans="2:20" ht="24.75" customHeight="1" x14ac:dyDescent="0.3">
      <c r="B54" s="17"/>
      <c r="C54" s="17"/>
      <c r="D54" s="63" t="s">
        <v>660</v>
      </c>
      <c r="E54" s="69">
        <v>31</v>
      </c>
      <c r="G54" s="63" t="s">
        <v>661</v>
      </c>
      <c r="H54" s="63"/>
      <c r="I54" s="66">
        <v>0.1958793010752688</v>
      </c>
      <c r="J54" s="15"/>
      <c r="K54" s="15"/>
      <c r="L54" s="15"/>
      <c r="M54" s="15"/>
      <c r="T54" s="17"/>
    </row>
    <row r="55" spans="2:20" ht="24.75" customHeight="1" x14ac:dyDescent="0.3">
      <c r="B55" s="17"/>
      <c r="C55" s="17"/>
      <c r="D55" s="63"/>
      <c r="E55" s="69"/>
      <c r="G55" s="63"/>
      <c r="H55" s="63"/>
      <c r="I55" s="66"/>
      <c r="J55" s="15"/>
      <c r="K55" s="15"/>
      <c r="L55" s="15"/>
      <c r="M55" s="15"/>
      <c r="T55" s="17"/>
    </row>
    <row r="56" spans="2:20" ht="18.75" x14ac:dyDescent="0.3">
      <c r="B56" s="17"/>
      <c r="C56" s="17"/>
      <c r="D56" s="17"/>
      <c r="E56" s="17"/>
      <c r="F56" s="17"/>
      <c r="G56" s="17"/>
      <c r="H56" s="17"/>
      <c r="I56" s="17"/>
      <c r="J56" s="17"/>
      <c r="K56" s="17"/>
      <c r="L56" s="17"/>
      <c r="M56" s="17"/>
      <c r="N56" s="15"/>
      <c r="O56" s="15"/>
      <c r="P56" s="17"/>
      <c r="Q56" s="17"/>
      <c r="R56" s="17"/>
      <c r="S56" s="17"/>
      <c r="T56" s="17"/>
    </row>
    <row r="57" spans="2:20" ht="18.75" x14ac:dyDescent="0.3">
      <c r="B57" s="17"/>
      <c r="C57" s="17"/>
      <c r="D57" s="17"/>
      <c r="E57" s="15"/>
      <c r="F57" s="15"/>
      <c r="G57" s="15"/>
      <c r="H57" s="15"/>
      <c r="I57" s="17"/>
      <c r="J57" s="17"/>
      <c r="K57" s="17"/>
      <c r="L57" s="17"/>
      <c r="M57" s="17"/>
      <c r="N57" s="15"/>
      <c r="O57" s="15"/>
      <c r="P57" s="17"/>
      <c r="Q57" s="17"/>
      <c r="R57" s="17"/>
      <c r="S57" s="17"/>
      <c r="T57" s="17"/>
    </row>
    <row r="58" spans="2:20" ht="37.5" x14ac:dyDescent="0.3">
      <c r="D58" s="61" t="s">
        <v>622</v>
      </c>
      <c r="E58" s="61"/>
      <c r="F58" s="61"/>
      <c r="G58" s="34" t="s">
        <v>616</v>
      </c>
      <c r="H58" s="34" t="s">
        <v>327</v>
      </c>
      <c r="I58" s="37" t="s">
        <v>663</v>
      </c>
      <c r="J58" s="37" t="s">
        <v>666</v>
      </c>
      <c r="K58" s="37" t="s">
        <v>667</v>
      </c>
      <c r="L58" s="15"/>
      <c r="M58" s="15"/>
      <c r="N58" s="17"/>
      <c r="O58" s="17"/>
      <c r="P58" s="17"/>
      <c r="Q58" s="17"/>
      <c r="R58" s="17"/>
      <c r="S58" s="17"/>
    </row>
    <row r="59" spans="2:20" ht="18.75" x14ac:dyDescent="0.3">
      <c r="D59" s="71" t="s">
        <v>650</v>
      </c>
      <c r="E59" s="71"/>
      <c r="F59" s="71"/>
      <c r="G59" s="31">
        <v>1</v>
      </c>
      <c r="H59" s="55">
        <f>+G59/G62</f>
        <v>3.2258064516129031E-2</v>
      </c>
      <c r="I59" s="72">
        <v>6857307555.6199999</v>
      </c>
      <c r="J59" s="72">
        <v>1681438439</v>
      </c>
      <c r="K59" s="72">
        <v>1681438439</v>
      </c>
      <c r="L59" s="15"/>
      <c r="M59" s="15"/>
      <c r="N59" s="17"/>
      <c r="O59" s="17"/>
      <c r="P59" s="17"/>
      <c r="Q59" s="17"/>
      <c r="R59" s="17"/>
      <c r="S59" s="17"/>
    </row>
    <row r="60" spans="2:20" ht="18.75" x14ac:dyDescent="0.3">
      <c r="D60" s="75" t="s">
        <v>651</v>
      </c>
      <c r="E60" s="75"/>
      <c r="F60" s="75"/>
      <c r="G60" s="31">
        <v>0</v>
      </c>
      <c r="H60" s="55">
        <f>+G60/G62</f>
        <v>0</v>
      </c>
      <c r="I60" s="73"/>
      <c r="J60" s="73"/>
      <c r="K60" s="73"/>
      <c r="L60" s="15"/>
      <c r="M60" s="15"/>
      <c r="N60" s="17"/>
      <c r="O60" s="17"/>
      <c r="P60" s="17"/>
      <c r="Q60" s="17"/>
      <c r="R60" s="17"/>
      <c r="S60" s="17"/>
    </row>
    <row r="61" spans="2:20" ht="18.75" x14ac:dyDescent="0.3">
      <c r="D61" s="76" t="s">
        <v>652</v>
      </c>
      <c r="E61" s="76"/>
      <c r="F61" s="76"/>
      <c r="G61" s="31">
        <v>30</v>
      </c>
      <c r="H61" s="55">
        <f>+G61/G62</f>
        <v>0.967741935483871</v>
      </c>
      <c r="I61" s="73"/>
      <c r="J61" s="73"/>
      <c r="K61" s="73"/>
      <c r="L61" s="15"/>
      <c r="M61" s="15"/>
      <c r="N61" s="17"/>
      <c r="O61" s="17"/>
      <c r="P61" s="17"/>
      <c r="Q61" s="15"/>
      <c r="R61" s="15"/>
      <c r="S61" s="15"/>
    </row>
    <row r="62" spans="2:20" ht="18.75" x14ac:dyDescent="0.3">
      <c r="D62" s="78" t="s">
        <v>621</v>
      </c>
      <c r="E62" s="78"/>
      <c r="F62" s="78"/>
      <c r="G62" s="31">
        <f>SUM(G59:G61)</f>
        <v>31</v>
      </c>
      <c r="H62" s="55">
        <f>SUM(H59:H61)</f>
        <v>1</v>
      </c>
      <c r="I62" s="74"/>
      <c r="J62" s="74"/>
      <c r="K62" s="74"/>
      <c r="L62" s="17"/>
      <c r="M62" s="17"/>
      <c r="N62" s="17"/>
      <c r="O62" s="17"/>
      <c r="P62" s="17"/>
      <c r="Q62" s="15"/>
      <c r="R62" s="15"/>
      <c r="S62" s="15"/>
    </row>
    <row r="63" spans="2:20" ht="18.75" x14ac:dyDescent="0.3">
      <c r="D63" s="70" t="s">
        <v>637</v>
      </c>
      <c r="E63" s="70"/>
      <c r="F63" s="70"/>
      <c r="G63" s="70"/>
      <c r="H63" s="70"/>
      <c r="I63" s="70"/>
      <c r="J63" s="47">
        <v>0.24520388291785952</v>
      </c>
      <c r="K63" s="47">
        <v>0.24520388291785952</v>
      </c>
    </row>
    <row r="65" spans="4:19" x14ac:dyDescent="0.25">
      <c r="M65" s="19"/>
      <c r="N65" s="20"/>
    </row>
    <row r="66" spans="4:19" x14ac:dyDescent="0.25">
      <c r="D66" s="62" t="s">
        <v>631</v>
      </c>
      <c r="E66" s="62"/>
      <c r="F66" s="62"/>
      <c r="G66" s="62"/>
      <c r="H66" s="62"/>
      <c r="I66" s="62"/>
      <c r="J66" s="62"/>
      <c r="K66" s="62"/>
      <c r="L66" s="62"/>
      <c r="M66" s="62"/>
      <c r="N66" s="62"/>
      <c r="O66" s="62"/>
      <c r="P66" s="62"/>
      <c r="Q66" s="62"/>
      <c r="R66" s="62"/>
      <c r="S66" s="62"/>
    </row>
    <row r="67" spans="4:19" x14ac:dyDescent="0.25">
      <c r="D67" s="62"/>
      <c r="E67" s="62"/>
      <c r="F67" s="62"/>
      <c r="G67" s="62"/>
      <c r="H67" s="62"/>
      <c r="I67" s="62"/>
      <c r="J67" s="62"/>
      <c r="K67" s="62"/>
      <c r="L67" s="62"/>
      <c r="M67" s="62"/>
      <c r="N67" s="62"/>
      <c r="O67" s="62"/>
      <c r="P67" s="62"/>
      <c r="Q67" s="62"/>
      <c r="R67" s="62"/>
      <c r="S67" s="62"/>
    </row>
    <row r="68" spans="4:19" ht="15.75" x14ac:dyDescent="0.25">
      <c r="D68" s="33"/>
      <c r="E68" s="33"/>
      <c r="F68" s="33"/>
      <c r="G68" s="33"/>
      <c r="H68" s="33"/>
      <c r="I68" s="33"/>
      <c r="J68" s="33"/>
      <c r="K68" s="33"/>
      <c r="L68" s="33"/>
      <c r="M68" s="15"/>
    </row>
    <row r="69" spans="4:19" ht="26.25" customHeight="1" x14ac:dyDescent="0.25">
      <c r="D69" s="63" t="s">
        <v>655</v>
      </c>
      <c r="E69" s="64">
        <v>35</v>
      </c>
      <c r="G69" s="63" t="s">
        <v>653</v>
      </c>
      <c r="H69" s="63"/>
      <c r="I69" s="66">
        <v>0.10802469135802469</v>
      </c>
      <c r="J69" s="15"/>
      <c r="K69" s="63" t="s">
        <v>654</v>
      </c>
      <c r="L69" s="67">
        <v>8.220973726879427E-2</v>
      </c>
      <c r="M69" s="15"/>
    </row>
    <row r="70" spans="4:19" ht="26.25" customHeight="1" x14ac:dyDescent="0.25">
      <c r="D70" s="63"/>
      <c r="E70" s="65"/>
      <c r="G70" s="63"/>
      <c r="H70" s="63"/>
      <c r="I70" s="66"/>
      <c r="J70" s="15"/>
      <c r="K70" s="63"/>
      <c r="L70" s="98"/>
      <c r="M70" s="15"/>
    </row>
    <row r="71" spans="4:19" x14ac:dyDescent="0.25">
      <c r="G71" s="15"/>
      <c r="H71" s="15"/>
      <c r="I71" s="15"/>
      <c r="J71" s="15"/>
      <c r="K71" s="15"/>
      <c r="L71" s="15"/>
      <c r="M71" s="15"/>
    </row>
    <row r="72" spans="4:19" ht="18.75" x14ac:dyDescent="0.25">
      <c r="D72" s="68" t="s">
        <v>662</v>
      </c>
      <c r="E72" s="68"/>
      <c r="F72" s="68"/>
      <c r="G72" s="68"/>
      <c r="H72" s="68"/>
      <c r="I72" s="68"/>
      <c r="J72" s="68"/>
      <c r="K72" s="68"/>
      <c r="L72" s="68"/>
      <c r="M72" s="35"/>
      <c r="N72" s="35"/>
      <c r="O72" s="35"/>
      <c r="P72" s="35"/>
    </row>
    <row r="73" spans="4:19" x14ac:dyDescent="0.25">
      <c r="E73" s="43">
        <v>6</v>
      </c>
      <c r="F73" s="40"/>
      <c r="G73" s="41"/>
      <c r="H73" s="41"/>
      <c r="I73" s="43">
        <v>9</v>
      </c>
      <c r="J73" s="15"/>
      <c r="K73" s="15"/>
      <c r="L73" s="15"/>
      <c r="M73" s="15"/>
    </row>
    <row r="74" spans="4:19" ht="23.25" customHeight="1" x14ac:dyDescent="0.25">
      <c r="D74" s="63" t="s">
        <v>660</v>
      </c>
      <c r="E74" s="69">
        <v>29</v>
      </c>
      <c r="G74" s="63" t="s">
        <v>661</v>
      </c>
      <c r="H74" s="63"/>
      <c r="I74" s="66">
        <v>0.12731221405988707</v>
      </c>
      <c r="J74" s="15"/>
      <c r="K74" s="15"/>
      <c r="L74" s="15"/>
      <c r="M74" s="15"/>
    </row>
    <row r="75" spans="4:19" ht="23.25" customHeight="1" x14ac:dyDescent="0.25">
      <c r="D75" s="63"/>
      <c r="E75" s="69"/>
      <c r="G75" s="63"/>
      <c r="H75" s="63"/>
      <c r="I75" s="66"/>
      <c r="J75" s="15"/>
      <c r="K75" s="15"/>
      <c r="L75" s="15"/>
      <c r="M75" s="15"/>
    </row>
    <row r="76" spans="4:19" ht="18.75" x14ac:dyDescent="0.3">
      <c r="D76" s="17"/>
      <c r="E76" s="17"/>
      <c r="F76" s="17"/>
      <c r="G76" s="17"/>
      <c r="H76" s="17"/>
      <c r="I76" s="17"/>
      <c r="J76" s="17"/>
      <c r="K76" s="17"/>
      <c r="L76" s="17"/>
      <c r="M76" s="17"/>
      <c r="N76" s="15"/>
      <c r="O76" s="15"/>
      <c r="P76" s="17"/>
      <c r="Q76" s="17"/>
      <c r="R76" s="17"/>
      <c r="S76" s="17"/>
    </row>
    <row r="77" spans="4:19" ht="18.75" x14ac:dyDescent="0.3">
      <c r="D77" s="17"/>
      <c r="E77" s="15"/>
      <c r="F77" s="15"/>
      <c r="G77" s="15"/>
      <c r="H77" s="15"/>
      <c r="I77" s="17"/>
      <c r="J77" s="17"/>
      <c r="K77" s="17"/>
      <c r="L77" s="17"/>
      <c r="M77" s="17"/>
      <c r="N77" s="15"/>
      <c r="O77" s="15"/>
      <c r="P77" s="17"/>
      <c r="Q77" s="17"/>
      <c r="R77" s="17"/>
      <c r="S77" s="17"/>
    </row>
    <row r="78" spans="4:19" ht="37.5" x14ac:dyDescent="0.3">
      <c r="D78" s="61" t="s">
        <v>622</v>
      </c>
      <c r="E78" s="61"/>
      <c r="F78" s="61"/>
      <c r="G78" s="34" t="s">
        <v>616</v>
      </c>
      <c r="H78" s="34" t="s">
        <v>327</v>
      </c>
      <c r="I78" s="37" t="s">
        <v>663</v>
      </c>
      <c r="J78" s="37" t="s">
        <v>666</v>
      </c>
      <c r="K78" s="37" t="s">
        <v>667</v>
      </c>
      <c r="L78" s="15"/>
      <c r="M78" s="15"/>
      <c r="N78" s="17"/>
      <c r="O78" s="17"/>
      <c r="P78" s="17"/>
      <c r="Q78" s="17"/>
      <c r="R78" s="17"/>
      <c r="S78" s="17"/>
    </row>
    <row r="79" spans="4:19" ht="18.75" x14ac:dyDescent="0.3">
      <c r="D79" s="71" t="s">
        <v>650</v>
      </c>
      <c r="E79" s="71"/>
      <c r="F79" s="71"/>
      <c r="G79" s="31">
        <v>0</v>
      </c>
      <c r="H79" s="55">
        <f>+G79/G82</f>
        <v>0</v>
      </c>
      <c r="I79" s="72">
        <v>13249700678.93</v>
      </c>
      <c r="J79" s="72">
        <v>2223766162.0599999</v>
      </c>
      <c r="K79" s="72">
        <v>947056171.97000003</v>
      </c>
      <c r="L79" s="15"/>
      <c r="M79" s="15"/>
      <c r="N79" s="17"/>
      <c r="O79" s="17"/>
      <c r="P79" s="17"/>
      <c r="Q79" s="17"/>
      <c r="R79" s="17"/>
      <c r="S79" s="17"/>
    </row>
    <row r="80" spans="4:19" ht="18.75" x14ac:dyDescent="0.3">
      <c r="D80" s="75" t="s">
        <v>651</v>
      </c>
      <c r="E80" s="75"/>
      <c r="F80" s="75"/>
      <c r="G80" s="31">
        <v>1</v>
      </c>
      <c r="H80" s="55">
        <f>+G80/G82</f>
        <v>3.4482758620689655E-2</v>
      </c>
      <c r="I80" s="73"/>
      <c r="J80" s="73"/>
      <c r="K80" s="73"/>
      <c r="L80" s="15"/>
      <c r="M80" s="15"/>
      <c r="N80" s="17"/>
      <c r="O80" s="17"/>
      <c r="P80" s="17"/>
      <c r="Q80" s="17"/>
      <c r="R80" s="17"/>
      <c r="S80" s="17"/>
    </row>
    <row r="81" spans="4:19" ht="18.75" x14ac:dyDescent="0.3">
      <c r="D81" s="76" t="s">
        <v>652</v>
      </c>
      <c r="E81" s="76"/>
      <c r="F81" s="76"/>
      <c r="G81" s="31">
        <v>28</v>
      </c>
      <c r="H81" s="55">
        <f>+G81/G82</f>
        <v>0.96551724137931039</v>
      </c>
      <c r="I81" s="73"/>
      <c r="J81" s="73"/>
      <c r="K81" s="73"/>
      <c r="L81" s="15"/>
      <c r="M81" s="15"/>
      <c r="N81" s="17"/>
      <c r="O81" s="17"/>
      <c r="P81" s="17"/>
      <c r="Q81" s="15"/>
      <c r="R81" s="15"/>
      <c r="S81" s="15"/>
    </row>
    <row r="82" spans="4:19" ht="18.75" x14ac:dyDescent="0.3">
      <c r="D82" s="78" t="s">
        <v>621</v>
      </c>
      <c r="E82" s="78"/>
      <c r="F82" s="78"/>
      <c r="G82" s="31">
        <f>SUM(G79:G81)</f>
        <v>29</v>
      </c>
      <c r="H82" s="55">
        <f>SUM(H79:H81)</f>
        <v>1</v>
      </c>
      <c r="I82" s="74"/>
      <c r="J82" s="74"/>
      <c r="K82" s="74"/>
      <c r="L82" s="17"/>
      <c r="M82" s="17"/>
      <c r="N82" s="17"/>
      <c r="O82" s="17"/>
      <c r="P82" s="17"/>
      <c r="Q82" s="15"/>
      <c r="R82" s="15"/>
      <c r="S82" s="15"/>
    </row>
    <row r="83" spans="4:19" ht="18.75" x14ac:dyDescent="0.3">
      <c r="D83" s="70" t="s">
        <v>637</v>
      </c>
      <c r="E83" s="70"/>
      <c r="F83" s="70"/>
      <c r="G83" s="70"/>
      <c r="H83" s="70"/>
      <c r="I83" s="70"/>
      <c r="J83" s="47">
        <v>0.16783519989974471</v>
      </c>
      <c r="K83" s="47">
        <v>7.1477552204332592E-2</v>
      </c>
    </row>
    <row r="86" spans="4:19" x14ac:dyDescent="0.25">
      <c r="D86" s="62" t="s">
        <v>348</v>
      </c>
      <c r="E86" s="62"/>
      <c r="F86" s="62"/>
      <c r="G86" s="62"/>
      <c r="H86" s="62"/>
      <c r="I86" s="62"/>
      <c r="J86" s="62"/>
      <c r="K86" s="62"/>
      <c r="L86" s="62"/>
      <c r="M86" s="62"/>
      <c r="N86" s="62"/>
      <c r="O86" s="62"/>
      <c r="P86" s="62"/>
      <c r="Q86" s="62"/>
      <c r="R86" s="62"/>
      <c r="S86" s="62"/>
    </row>
    <row r="87" spans="4:19" x14ac:dyDescent="0.25">
      <c r="D87" s="62"/>
      <c r="E87" s="62"/>
      <c r="F87" s="62"/>
      <c r="G87" s="62"/>
      <c r="H87" s="62"/>
      <c r="I87" s="62"/>
      <c r="J87" s="62"/>
      <c r="K87" s="62"/>
      <c r="L87" s="62"/>
      <c r="M87" s="62"/>
      <c r="N87" s="62"/>
      <c r="O87" s="62"/>
      <c r="P87" s="62"/>
      <c r="Q87" s="62"/>
      <c r="R87" s="62"/>
      <c r="S87" s="62"/>
    </row>
    <row r="88" spans="4:19" ht="15.75" x14ac:dyDescent="0.25">
      <c r="D88" s="33"/>
      <c r="E88" s="33"/>
      <c r="F88" s="33"/>
      <c r="G88" s="33"/>
      <c r="H88" s="33"/>
      <c r="I88" s="33"/>
      <c r="J88" s="33"/>
      <c r="K88" s="33"/>
      <c r="L88" s="33"/>
      <c r="M88" s="15"/>
    </row>
    <row r="89" spans="4:19" ht="24.75" customHeight="1" x14ac:dyDescent="0.25">
      <c r="D89" s="63" t="s">
        <v>655</v>
      </c>
      <c r="E89" s="64">
        <v>31</v>
      </c>
      <c r="G89" s="63" t="s">
        <v>653</v>
      </c>
      <c r="H89" s="63"/>
      <c r="I89" s="66">
        <v>9.5679012345679007E-2</v>
      </c>
      <c r="J89" s="15"/>
      <c r="K89" s="63" t="s">
        <v>654</v>
      </c>
      <c r="L89" s="67">
        <v>7.6681867283950586E-2</v>
      </c>
      <c r="M89" s="15"/>
    </row>
    <row r="90" spans="4:19" ht="24.75" customHeight="1" x14ac:dyDescent="0.25">
      <c r="D90" s="63"/>
      <c r="E90" s="65"/>
      <c r="G90" s="63"/>
      <c r="H90" s="63"/>
      <c r="I90" s="66"/>
      <c r="J90" s="15"/>
      <c r="K90" s="63"/>
      <c r="L90" s="98"/>
      <c r="M90" s="15"/>
    </row>
    <row r="91" spans="4:19" x14ac:dyDescent="0.25">
      <c r="G91" s="15"/>
      <c r="H91" s="15"/>
      <c r="I91" s="15"/>
      <c r="J91" s="15"/>
      <c r="K91" s="15"/>
      <c r="L91" s="15"/>
      <c r="M91" s="15"/>
    </row>
    <row r="92" spans="4:19" ht="18.75" x14ac:dyDescent="0.25">
      <c r="D92" s="68" t="s">
        <v>662</v>
      </c>
      <c r="E92" s="68"/>
      <c r="F92" s="68"/>
      <c r="G92" s="68"/>
      <c r="H92" s="68"/>
      <c r="I92" s="68"/>
      <c r="J92" s="68"/>
      <c r="K92" s="68"/>
      <c r="L92" s="68"/>
      <c r="M92" s="35"/>
      <c r="N92" s="35"/>
      <c r="O92" s="35"/>
      <c r="P92" s="35"/>
    </row>
    <row r="93" spans="4:19" x14ac:dyDescent="0.25">
      <c r="E93" s="43">
        <v>6</v>
      </c>
      <c r="F93" s="40"/>
      <c r="G93" s="41"/>
      <c r="H93" s="41"/>
      <c r="I93" s="43">
        <v>9</v>
      </c>
      <c r="J93" s="15"/>
      <c r="K93" s="15"/>
      <c r="L93" s="15"/>
      <c r="M93" s="15"/>
    </row>
    <row r="94" spans="4:19" ht="24" customHeight="1" x14ac:dyDescent="0.25">
      <c r="D94" s="63" t="s">
        <v>660</v>
      </c>
      <c r="E94" s="69">
        <v>18</v>
      </c>
      <c r="G94" s="63" t="s">
        <v>661</v>
      </c>
      <c r="H94" s="63"/>
      <c r="I94" s="66">
        <v>8.5408922761509992E-2</v>
      </c>
      <c r="J94" s="15"/>
      <c r="K94" s="15"/>
      <c r="L94" s="15"/>
      <c r="M94" s="15"/>
    </row>
    <row r="95" spans="4:19" ht="24" customHeight="1" x14ac:dyDescent="0.25">
      <c r="D95" s="63"/>
      <c r="E95" s="69"/>
      <c r="G95" s="63"/>
      <c r="H95" s="63"/>
      <c r="I95" s="66"/>
      <c r="J95" s="15"/>
      <c r="K95" s="15"/>
      <c r="L95" s="15"/>
      <c r="M95" s="15"/>
    </row>
    <row r="96" spans="4:19" ht="18.75" x14ac:dyDescent="0.3">
      <c r="D96" s="17"/>
      <c r="E96" s="17"/>
      <c r="F96" s="17"/>
      <c r="G96" s="17"/>
      <c r="H96" s="17"/>
      <c r="I96" s="17"/>
      <c r="J96" s="17"/>
      <c r="K96" s="17"/>
      <c r="L96" s="17"/>
      <c r="M96" s="17"/>
      <c r="N96" s="15"/>
      <c r="O96" s="15"/>
      <c r="P96" s="17"/>
      <c r="Q96" s="17"/>
      <c r="R96" s="17"/>
      <c r="S96" s="17"/>
    </row>
    <row r="97" spans="4:19" ht="18.75" x14ac:dyDescent="0.3">
      <c r="D97" s="17"/>
      <c r="E97" s="15"/>
      <c r="F97" s="15"/>
      <c r="G97" s="15"/>
      <c r="H97" s="15"/>
      <c r="I97" s="17"/>
      <c r="J97" s="17"/>
      <c r="K97" s="17"/>
      <c r="L97" s="17"/>
      <c r="M97" s="17"/>
      <c r="N97" s="15"/>
      <c r="O97" s="15"/>
      <c r="P97" s="17"/>
      <c r="Q97" s="17"/>
      <c r="R97" s="17"/>
      <c r="S97" s="17"/>
    </row>
    <row r="98" spans="4:19" ht="37.5" x14ac:dyDescent="0.3">
      <c r="D98" s="61" t="s">
        <v>622</v>
      </c>
      <c r="E98" s="61"/>
      <c r="F98" s="61"/>
      <c r="G98" s="34" t="s">
        <v>616</v>
      </c>
      <c r="H98" s="34" t="s">
        <v>327</v>
      </c>
      <c r="I98" s="37" t="s">
        <v>663</v>
      </c>
      <c r="J98" s="37" t="s">
        <v>666</v>
      </c>
      <c r="K98" s="37" t="s">
        <v>667</v>
      </c>
      <c r="L98" s="15"/>
      <c r="M98" s="15"/>
      <c r="N98" s="17"/>
      <c r="O98" s="17"/>
      <c r="P98" s="17"/>
      <c r="Q98" s="17"/>
      <c r="R98" s="17"/>
      <c r="S98" s="17"/>
    </row>
    <row r="99" spans="4:19" ht="18.75" x14ac:dyDescent="0.3">
      <c r="D99" s="71" t="s">
        <v>650</v>
      </c>
      <c r="E99" s="71"/>
      <c r="F99" s="71"/>
      <c r="G99" s="31">
        <v>0</v>
      </c>
      <c r="H99" s="55">
        <f>+G99/G102</f>
        <v>0</v>
      </c>
      <c r="I99" s="72">
        <v>11751695755</v>
      </c>
      <c r="J99" s="72">
        <v>340831155</v>
      </c>
      <c r="K99" s="72">
        <v>57423311</v>
      </c>
      <c r="L99" s="15"/>
      <c r="M99" s="15"/>
      <c r="N99" s="17"/>
      <c r="O99" s="17"/>
      <c r="P99" s="17"/>
      <c r="Q99" s="17"/>
      <c r="R99" s="17"/>
      <c r="S99" s="17"/>
    </row>
    <row r="100" spans="4:19" ht="18.75" x14ac:dyDescent="0.3">
      <c r="D100" s="75" t="s">
        <v>651</v>
      </c>
      <c r="E100" s="75"/>
      <c r="F100" s="75"/>
      <c r="G100" s="31">
        <v>0</v>
      </c>
      <c r="H100" s="55">
        <f>+G100/G102</f>
        <v>0</v>
      </c>
      <c r="I100" s="73"/>
      <c r="J100" s="73"/>
      <c r="K100" s="73"/>
      <c r="L100" s="15"/>
      <c r="M100" s="15"/>
      <c r="N100" s="17"/>
      <c r="O100" s="17"/>
      <c r="P100" s="17"/>
      <c r="Q100" s="17"/>
      <c r="R100" s="17"/>
      <c r="S100" s="17"/>
    </row>
    <row r="101" spans="4:19" ht="18.75" x14ac:dyDescent="0.3">
      <c r="D101" s="76" t="s">
        <v>652</v>
      </c>
      <c r="E101" s="76"/>
      <c r="F101" s="76"/>
      <c r="G101" s="31">
        <v>18</v>
      </c>
      <c r="H101" s="55">
        <f>+G101/G102</f>
        <v>1</v>
      </c>
      <c r="I101" s="73"/>
      <c r="J101" s="73"/>
      <c r="K101" s="73"/>
      <c r="L101" s="15"/>
      <c r="M101" s="15"/>
      <c r="N101" s="17"/>
      <c r="O101" s="17"/>
      <c r="P101" s="17"/>
      <c r="Q101" s="15"/>
      <c r="R101" s="15"/>
      <c r="S101" s="15"/>
    </row>
    <row r="102" spans="4:19" ht="18.75" x14ac:dyDescent="0.3">
      <c r="D102" s="78" t="s">
        <v>621</v>
      </c>
      <c r="E102" s="78"/>
      <c r="F102" s="78"/>
      <c r="G102" s="31">
        <f>SUM(G99:G101)</f>
        <v>18</v>
      </c>
      <c r="H102" s="55">
        <f>SUM(H99:H101)</f>
        <v>1</v>
      </c>
      <c r="I102" s="74"/>
      <c r="J102" s="74"/>
      <c r="K102" s="74"/>
      <c r="L102" s="17"/>
      <c r="M102" s="17"/>
      <c r="N102" s="17"/>
      <c r="O102" s="17"/>
      <c r="P102" s="17"/>
      <c r="Q102" s="15"/>
      <c r="R102" s="15"/>
      <c r="S102" s="15"/>
    </row>
    <row r="103" spans="4:19" ht="18.75" x14ac:dyDescent="0.3">
      <c r="D103" s="70" t="s">
        <v>637</v>
      </c>
      <c r="E103" s="70"/>
      <c r="F103" s="70"/>
      <c r="G103" s="70"/>
      <c r="H103" s="70"/>
      <c r="I103" s="70"/>
      <c r="J103" s="47">
        <v>2.9002721148136124E-2</v>
      </c>
      <c r="K103" s="47">
        <v>4.886385096854475E-3</v>
      </c>
    </row>
    <row r="106" spans="4:19" x14ac:dyDescent="0.25">
      <c r="D106" s="62" t="s">
        <v>630</v>
      </c>
      <c r="E106" s="62"/>
      <c r="F106" s="62"/>
      <c r="G106" s="62"/>
      <c r="H106" s="62"/>
      <c r="I106" s="62"/>
      <c r="J106" s="62"/>
      <c r="K106" s="62"/>
      <c r="L106" s="62"/>
      <c r="M106" s="62"/>
      <c r="N106" s="62"/>
      <c r="O106" s="62"/>
      <c r="P106" s="62"/>
      <c r="Q106" s="62"/>
      <c r="R106" s="62"/>
      <c r="S106" s="62"/>
    </row>
    <row r="107" spans="4:19" x14ac:dyDescent="0.25">
      <c r="D107" s="62"/>
      <c r="E107" s="62"/>
      <c r="F107" s="62"/>
      <c r="G107" s="62"/>
      <c r="H107" s="62"/>
      <c r="I107" s="62"/>
      <c r="J107" s="62"/>
      <c r="K107" s="62"/>
      <c r="L107" s="62"/>
      <c r="M107" s="62"/>
      <c r="N107" s="62"/>
      <c r="O107" s="62"/>
      <c r="P107" s="62"/>
      <c r="Q107" s="62"/>
      <c r="R107" s="62"/>
      <c r="S107" s="62"/>
    </row>
    <row r="108" spans="4:19" ht="15.75" x14ac:dyDescent="0.25">
      <c r="D108" s="33"/>
      <c r="E108" s="33"/>
      <c r="F108" s="33"/>
      <c r="G108" s="33"/>
      <c r="H108" s="33"/>
      <c r="I108" s="33"/>
      <c r="J108" s="33"/>
      <c r="K108" s="33"/>
      <c r="L108" s="33"/>
      <c r="M108" s="15"/>
    </row>
    <row r="109" spans="4:19" ht="24" customHeight="1" x14ac:dyDescent="0.25">
      <c r="D109" s="63" t="s">
        <v>655</v>
      </c>
      <c r="E109" s="64">
        <v>29</v>
      </c>
      <c r="G109" s="63" t="s">
        <v>653</v>
      </c>
      <c r="H109" s="63"/>
      <c r="I109" s="66">
        <v>8.9506172839506168E-2</v>
      </c>
      <c r="J109" s="15"/>
      <c r="K109" s="63" t="s">
        <v>654</v>
      </c>
      <c r="L109" s="67">
        <v>7.3509399551066196E-2</v>
      </c>
      <c r="M109" s="32">
        <v>0.82127742946708449</v>
      </c>
    </row>
    <row r="110" spans="4:19" ht="24" customHeight="1" x14ac:dyDescent="0.25">
      <c r="D110" s="63"/>
      <c r="E110" s="65"/>
      <c r="G110" s="63"/>
      <c r="H110" s="63"/>
      <c r="I110" s="66"/>
      <c r="J110" s="15"/>
      <c r="K110" s="63"/>
      <c r="L110" s="98"/>
      <c r="M110" s="15"/>
    </row>
    <row r="111" spans="4:19" x14ac:dyDescent="0.25">
      <c r="G111" s="15"/>
      <c r="H111" s="15"/>
      <c r="I111" s="15"/>
      <c r="J111" s="15"/>
      <c r="K111" s="15"/>
      <c r="L111" s="15"/>
      <c r="M111" s="15"/>
    </row>
    <row r="112" spans="4:19" ht="18.75" x14ac:dyDescent="0.25">
      <c r="D112" s="68" t="s">
        <v>662</v>
      </c>
      <c r="E112" s="68"/>
      <c r="F112" s="68"/>
      <c r="G112" s="68"/>
      <c r="H112" s="68"/>
      <c r="I112" s="68"/>
      <c r="J112" s="68"/>
      <c r="K112" s="68"/>
      <c r="L112" s="68"/>
      <c r="M112" s="35"/>
      <c r="N112" s="35"/>
      <c r="O112" s="35"/>
      <c r="P112" s="35"/>
    </row>
    <row r="113" spans="4:19" x14ac:dyDescent="0.25">
      <c r="E113" s="43">
        <v>6</v>
      </c>
      <c r="F113" s="40"/>
      <c r="G113" s="41"/>
      <c r="H113" s="41"/>
      <c r="I113" s="43">
        <v>9</v>
      </c>
      <c r="J113" s="15"/>
      <c r="K113" s="15"/>
      <c r="L113" s="15"/>
      <c r="M113" s="15"/>
    </row>
    <row r="114" spans="4:19" ht="25.5" customHeight="1" x14ac:dyDescent="0.25">
      <c r="D114" s="63" t="s">
        <v>660</v>
      </c>
      <c r="E114" s="69">
        <v>26</v>
      </c>
      <c r="G114" s="63" t="s">
        <v>661</v>
      </c>
      <c r="H114" s="63"/>
      <c r="I114" s="66">
        <v>0.16534438576047866</v>
      </c>
      <c r="J114" s="15"/>
      <c r="K114" s="15"/>
      <c r="L114" s="15"/>
      <c r="M114" s="15"/>
    </row>
    <row r="115" spans="4:19" ht="25.5" customHeight="1" x14ac:dyDescent="0.25">
      <c r="D115" s="63"/>
      <c r="E115" s="69"/>
      <c r="G115" s="63"/>
      <c r="H115" s="63"/>
      <c r="I115" s="66"/>
      <c r="J115" s="15"/>
      <c r="K115" s="15"/>
      <c r="L115" s="15"/>
      <c r="M115" s="15"/>
    </row>
    <row r="116" spans="4:19" ht="18.75" x14ac:dyDescent="0.3">
      <c r="D116" s="17"/>
      <c r="E116" s="17"/>
      <c r="F116" s="17"/>
      <c r="G116" s="17"/>
      <c r="H116" s="17"/>
      <c r="I116" s="17"/>
      <c r="J116" s="17"/>
      <c r="K116" s="17"/>
      <c r="L116" s="17"/>
      <c r="M116" s="17"/>
      <c r="N116" s="15"/>
      <c r="O116" s="15"/>
      <c r="P116" s="17"/>
      <c r="Q116" s="17"/>
      <c r="R116" s="17"/>
      <c r="S116" s="17"/>
    </row>
    <row r="117" spans="4:19" ht="18.75" x14ac:dyDescent="0.3">
      <c r="D117" s="17"/>
      <c r="E117" s="15"/>
      <c r="F117" s="15"/>
      <c r="G117" s="15"/>
      <c r="H117" s="15"/>
      <c r="I117" s="17"/>
      <c r="J117" s="17"/>
      <c r="K117" s="17"/>
      <c r="L117" s="17"/>
      <c r="M117" s="17"/>
      <c r="N117" s="15"/>
      <c r="O117" s="15"/>
      <c r="P117" s="17"/>
      <c r="Q117" s="17"/>
      <c r="R117" s="17"/>
      <c r="S117" s="17"/>
    </row>
    <row r="118" spans="4:19" ht="37.5" x14ac:dyDescent="0.3">
      <c r="D118" s="61" t="s">
        <v>622</v>
      </c>
      <c r="E118" s="61"/>
      <c r="F118" s="61"/>
      <c r="G118" s="34" t="s">
        <v>616</v>
      </c>
      <c r="H118" s="34" t="s">
        <v>327</v>
      </c>
      <c r="I118" s="37" t="s">
        <v>663</v>
      </c>
      <c r="J118" s="37" t="s">
        <v>666</v>
      </c>
      <c r="K118" s="37" t="s">
        <v>667</v>
      </c>
      <c r="L118" s="15"/>
      <c r="M118" s="15"/>
      <c r="N118" s="17"/>
      <c r="O118" s="17"/>
      <c r="P118" s="17"/>
      <c r="Q118" s="17"/>
      <c r="R118" s="17"/>
      <c r="S118" s="17"/>
    </row>
    <row r="119" spans="4:19" ht="18.75" x14ac:dyDescent="0.3">
      <c r="D119" s="71" t="s">
        <v>650</v>
      </c>
      <c r="E119" s="71"/>
      <c r="F119" s="71"/>
      <c r="G119" s="31">
        <v>1</v>
      </c>
      <c r="H119" s="55">
        <f>+G119/G122</f>
        <v>3.8461538461538464E-2</v>
      </c>
      <c r="I119" s="72">
        <v>12829191941.57</v>
      </c>
      <c r="J119" s="72">
        <v>6061647912.8999996</v>
      </c>
      <c r="K119" s="72">
        <v>1513843517.98</v>
      </c>
      <c r="L119" s="15"/>
      <c r="M119" s="15"/>
      <c r="N119" s="17"/>
      <c r="O119" s="17"/>
      <c r="P119" s="17"/>
      <c r="Q119" s="17"/>
      <c r="R119" s="17"/>
      <c r="S119" s="17"/>
    </row>
    <row r="120" spans="4:19" ht="18.75" x14ac:dyDescent="0.3">
      <c r="D120" s="75" t="s">
        <v>651</v>
      </c>
      <c r="E120" s="75"/>
      <c r="F120" s="75"/>
      <c r="G120" s="31">
        <v>1</v>
      </c>
      <c r="H120" s="55">
        <f>+G120/G122</f>
        <v>3.8461538461538464E-2</v>
      </c>
      <c r="I120" s="73"/>
      <c r="J120" s="73"/>
      <c r="K120" s="73"/>
      <c r="L120" s="15"/>
      <c r="M120" s="15"/>
      <c r="N120" s="17"/>
      <c r="O120" s="17"/>
      <c r="P120" s="17"/>
      <c r="Q120" s="17"/>
      <c r="R120" s="17"/>
      <c r="S120" s="17"/>
    </row>
    <row r="121" spans="4:19" ht="18.75" x14ac:dyDescent="0.3">
      <c r="D121" s="76" t="s">
        <v>652</v>
      </c>
      <c r="E121" s="76"/>
      <c r="F121" s="76"/>
      <c r="G121" s="31">
        <v>24</v>
      </c>
      <c r="H121" s="55">
        <f>+G121/G122</f>
        <v>0.92307692307692313</v>
      </c>
      <c r="I121" s="73"/>
      <c r="J121" s="73"/>
      <c r="K121" s="73"/>
      <c r="L121" s="15"/>
      <c r="M121" s="15"/>
      <c r="N121" s="17"/>
      <c r="O121" s="17"/>
      <c r="P121" s="17"/>
      <c r="Q121" s="15"/>
      <c r="R121" s="15"/>
      <c r="S121" s="15"/>
    </row>
    <row r="122" spans="4:19" ht="18.75" x14ac:dyDescent="0.3">
      <c r="D122" s="78" t="s">
        <v>621</v>
      </c>
      <c r="E122" s="78"/>
      <c r="F122" s="78"/>
      <c r="G122" s="31">
        <f>SUM(G119:G121)</f>
        <v>26</v>
      </c>
      <c r="H122" s="55">
        <f>SUM(H119:H121)</f>
        <v>1</v>
      </c>
      <c r="I122" s="74"/>
      <c r="J122" s="74"/>
      <c r="K122" s="74"/>
      <c r="L122" s="17"/>
      <c r="M122" s="17"/>
      <c r="N122" s="17"/>
      <c r="O122" s="17"/>
      <c r="P122" s="17"/>
      <c r="Q122" s="15"/>
      <c r="R122" s="15"/>
      <c r="S122" s="15"/>
    </row>
    <row r="123" spans="4:19" ht="18.75" x14ac:dyDescent="0.3">
      <c r="D123" s="70" t="s">
        <v>637</v>
      </c>
      <c r="E123" s="70"/>
      <c r="F123" s="70"/>
      <c r="G123" s="70"/>
      <c r="H123" s="70"/>
      <c r="I123" s="70"/>
      <c r="J123" s="47">
        <v>0.4724886758657531</v>
      </c>
      <c r="K123" s="47">
        <v>0.11799991183191699</v>
      </c>
    </row>
    <row r="126" spans="4:19" x14ac:dyDescent="0.25">
      <c r="D126" s="62" t="s">
        <v>633</v>
      </c>
      <c r="E126" s="62"/>
      <c r="F126" s="62"/>
      <c r="G126" s="62"/>
      <c r="H126" s="62"/>
      <c r="I126" s="62"/>
      <c r="J126" s="62"/>
      <c r="K126" s="62"/>
      <c r="L126" s="62"/>
      <c r="M126" s="62"/>
      <c r="N126" s="62"/>
      <c r="O126" s="62"/>
      <c r="P126" s="62"/>
      <c r="Q126" s="62"/>
      <c r="R126" s="62"/>
      <c r="S126" s="62"/>
    </row>
    <row r="127" spans="4:19" x14ac:dyDescent="0.25">
      <c r="D127" s="62"/>
      <c r="E127" s="62"/>
      <c r="F127" s="62"/>
      <c r="G127" s="62"/>
      <c r="H127" s="62"/>
      <c r="I127" s="62"/>
      <c r="J127" s="62"/>
      <c r="K127" s="62"/>
      <c r="L127" s="62"/>
      <c r="M127" s="62"/>
      <c r="N127" s="62"/>
      <c r="O127" s="62"/>
      <c r="P127" s="62"/>
      <c r="Q127" s="62"/>
      <c r="R127" s="62"/>
      <c r="S127" s="62"/>
    </row>
    <row r="128" spans="4:19" ht="15.75" x14ac:dyDescent="0.25">
      <c r="D128" s="33"/>
      <c r="E128" s="33"/>
      <c r="F128" s="33"/>
      <c r="G128" s="33"/>
      <c r="H128" s="33"/>
      <c r="I128" s="33"/>
      <c r="J128" s="33"/>
      <c r="K128" s="33"/>
      <c r="L128" s="33"/>
      <c r="M128" s="15"/>
    </row>
    <row r="129" spans="4:19" ht="24" customHeight="1" x14ac:dyDescent="0.25">
      <c r="D129" s="63" t="s">
        <v>655</v>
      </c>
      <c r="E129" s="64">
        <v>25</v>
      </c>
      <c r="G129" s="63" t="s">
        <v>653</v>
      </c>
      <c r="H129" s="63"/>
      <c r="I129" s="66">
        <v>7.716049382716049E-2</v>
      </c>
      <c r="J129" s="15"/>
      <c r="K129" s="63" t="s">
        <v>654</v>
      </c>
      <c r="L129" s="67">
        <v>4.5100308641975305E-2</v>
      </c>
      <c r="M129" s="15"/>
    </row>
    <row r="130" spans="4:19" ht="24" customHeight="1" x14ac:dyDescent="0.25">
      <c r="D130" s="63"/>
      <c r="E130" s="65"/>
      <c r="G130" s="63"/>
      <c r="H130" s="63"/>
      <c r="I130" s="66"/>
      <c r="J130" s="15"/>
      <c r="K130" s="63"/>
      <c r="L130" s="98"/>
      <c r="M130" s="15"/>
    </row>
    <row r="131" spans="4:19" x14ac:dyDescent="0.25">
      <c r="G131" s="15"/>
      <c r="H131" s="15"/>
      <c r="I131" s="15"/>
      <c r="J131" s="15"/>
      <c r="K131" s="15"/>
      <c r="L131" s="15"/>
      <c r="M131" s="15"/>
    </row>
    <row r="132" spans="4:19" ht="18.75" x14ac:dyDescent="0.25">
      <c r="D132" s="68" t="s">
        <v>662</v>
      </c>
      <c r="E132" s="68"/>
      <c r="F132" s="68"/>
      <c r="G132" s="68"/>
      <c r="H132" s="68"/>
      <c r="I132" s="68"/>
      <c r="J132" s="68"/>
      <c r="K132" s="68"/>
      <c r="L132" s="68"/>
      <c r="M132" s="35"/>
      <c r="N132" s="35"/>
      <c r="O132" s="35"/>
      <c r="P132" s="35"/>
    </row>
    <row r="133" spans="4:19" x14ac:dyDescent="0.25">
      <c r="E133" s="43">
        <v>6</v>
      </c>
      <c r="F133" s="40"/>
      <c r="G133" s="41"/>
      <c r="H133" s="41"/>
      <c r="I133" s="43">
        <v>9</v>
      </c>
      <c r="J133" s="15"/>
      <c r="K133" s="15"/>
      <c r="L133" s="15"/>
      <c r="M133" s="15"/>
    </row>
    <row r="134" spans="4:19" ht="25.5" customHeight="1" x14ac:dyDescent="0.25">
      <c r="D134" s="63" t="s">
        <v>660</v>
      </c>
      <c r="E134" s="69">
        <v>15</v>
      </c>
      <c r="G134" s="63" t="s">
        <v>661</v>
      </c>
      <c r="H134" s="63"/>
      <c r="I134" s="66">
        <v>6.6666666666666666E-2</v>
      </c>
      <c r="J134" s="15"/>
      <c r="K134" s="15"/>
      <c r="L134" s="15"/>
      <c r="M134" s="15"/>
    </row>
    <row r="135" spans="4:19" ht="25.5" customHeight="1" x14ac:dyDescent="0.25">
      <c r="D135" s="63"/>
      <c r="E135" s="69"/>
      <c r="G135" s="63"/>
      <c r="H135" s="63"/>
      <c r="I135" s="66"/>
      <c r="J135" s="15"/>
      <c r="K135" s="15"/>
      <c r="L135" s="15"/>
      <c r="M135" s="15"/>
    </row>
    <row r="136" spans="4:19" ht="18.75" x14ac:dyDescent="0.3">
      <c r="D136" s="17"/>
      <c r="E136" s="17"/>
      <c r="F136" s="17"/>
      <c r="G136" s="17"/>
      <c r="H136" s="17"/>
      <c r="I136" s="17"/>
      <c r="J136" s="17"/>
      <c r="K136" s="17"/>
      <c r="L136" s="17"/>
      <c r="M136" s="17"/>
      <c r="N136" s="15"/>
      <c r="O136" s="15"/>
      <c r="P136" s="17"/>
      <c r="Q136" s="17"/>
      <c r="R136" s="17"/>
      <c r="S136" s="17"/>
    </row>
    <row r="137" spans="4:19" ht="18.75" x14ac:dyDescent="0.3">
      <c r="D137" s="17"/>
      <c r="E137" s="15"/>
      <c r="F137" s="15"/>
      <c r="G137" s="15"/>
      <c r="H137" s="15"/>
      <c r="I137" s="17"/>
      <c r="J137" s="17"/>
      <c r="K137" s="17"/>
      <c r="L137" s="17"/>
      <c r="M137" s="17"/>
      <c r="N137" s="15"/>
      <c r="O137" s="15"/>
      <c r="P137" s="17"/>
      <c r="Q137" s="17"/>
      <c r="R137" s="17"/>
      <c r="S137" s="17"/>
    </row>
    <row r="138" spans="4:19" ht="37.5" x14ac:dyDescent="0.3">
      <c r="D138" s="61" t="s">
        <v>622</v>
      </c>
      <c r="E138" s="61"/>
      <c r="F138" s="61"/>
      <c r="G138" s="34" t="s">
        <v>616</v>
      </c>
      <c r="H138" s="34" t="s">
        <v>327</v>
      </c>
      <c r="I138" s="37" t="s">
        <v>663</v>
      </c>
      <c r="J138" s="37" t="s">
        <v>666</v>
      </c>
      <c r="K138" s="37" t="s">
        <v>667</v>
      </c>
      <c r="L138" s="15"/>
      <c r="M138" s="15"/>
      <c r="N138" s="17"/>
      <c r="O138" s="17"/>
      <c r="P138" s="17"/>
      <c r="Q138" s="17"/>
      <c r="R138" s="17"/>
      <c r="S138" s="17"/>
    </row>
    <row r="139" spans="4:19" ht="18.75" x14ac:dyDescent="0.3">
      <c r="D139" s="71" t="s">
        <v>650</v>
      </c>
      <c r="E139" s="71"/>
      <c r="F139" s="71"/>
      <c r="G139" s="31">
        <v>0</v>
      </c>
      <c r="H139" s="55">
        <f>+G139/G142</f>
        <v>0</v>
      </c>
      <c r="I139" s="72">
        <v>45041956688.120003</v>
      </c>
      <c r="J139" s="72">
        <v>8594134652</v>
      </c>
      <c r="K139" s="72">
        <v>318773706</v>
      </c>
      <c r="L139" s="15"/>
      <c r="M139" s="15"/>
      <c r="N139" s="17"/>
      <c r="O139" s="17"/>
      <c r="P139" s="17"/>
      <c r="Q139" s="17"/>
      <c r="R139" s="17"/>
      <c r="S139" s="17"/>
    </row>
    <row r="140" spans="4:19" ht="18.75" x14ac:dyDescent="0.3">
      <c r="D140" s="75" t="s">
        <v>651</v>
      </c>
      <c r="E140" s="75"/>
      <c r="F140" s="75"/>
      <c r="G140" s="31">
        <v>0</v>
      </c>
      <c r="H140" s="55">
        <f>+G140/G142</f>
        <v>0</v>
      </c>
      <c r="I140" s="73"/>
      <c r="J140" s="73"/>
      <c r="K140" s="73"/>
      <c r="L140" s="15"/>
      <c r="M140" s="15"/>
      <c r="N140" s="17"/>
      <c r="O140" s="17"/>
      <c r="P140" s="17"/>
      <c r="Q140" s="17"/>
      <c r="R140" s="17"/>
      <c r="S140" s="17"/>
    </row>
    <row r="141" spans="4:19" ht="18.75" x14ac:dyDescent="0.3">
      <c r="D141" s="76" t="s">
        <v>652</v>
      </c>
      <c r="E141" s="76"/>
      <c r="F141" s="76"/>
      <c r="G141" s="31">
        <v>15</v>
      </c>
      <c r="H141" s="55">
        <f>+G141/G142</f>
        <v>1</v>
      </c>
      <c r="I141" s="73"/>
      <c r="J141" s="73"/>
      <c r="K141" s="73"/>
      <c r="L141" s="15"/>
      <c r="M141" s="15"/>
      <c r="N141" s="17"/>
      <c r="O141" s="17"/>
      <c r="P141" s="17"/>
      <c r="Q141" s="15"/>
      <c r="R141" s="15"/>
      <c r="S141" s="15"/>
    </row>
    <row r="142" spans="4:19" ht="18.75" x14ac:dyDescent="0.3">
      <c r="D142" s="78" t="s">
        <v>621</v>
      </c>
      <c r="E142" s="78"/>
      <c r="F142" s="78"/>
      <c r="G142" s="31">
        <f>SUM(G139:G141)</f>
        <v>15</v>
      </c>
      <c r="H142" s="55">
        <f>SUM(H139:H141)</f>
        <v>1</v>
      </c>
      <c r="I142" s="74"/>
      <c r="J142" s="74"/>
      <c r="K142" s="74"/>
      <c r="L142" s="17"/>
      <c r="M142" s="17"/>
      <c r="N142" s="17"/>
      <c r="O142" s="17"/>
      <c r="P142" s="17"/>
      <c r="Q142" s="15"/>
      <c r="R142" s="15"/>
      <c r="S142" s="15"/>
    </row>
    <row r="143" spans="4:19" ht="18.75" x14ac:dyDescent="0.3">
      <c r="D143" s="70" t="s">
        <v>637</v>
      </c>
      <c r="E143" s="70"/>
      <c r="F143" s="70"/>
      <c r="G143" s="70"/>
      <c r="H143" s="70"/>
      <c r="I143" s="70"/>
      <c r="J143" s="47">
        <v>0.19080287100996965</v>
      </c>
      <c r="K143" s="47">
        <v>7.0772615010323888E-3</v>
      </c>
    </row>
    <row r="146" spans="4:19" x14ac:dyDescent="0.25">
      <c r="D146" s="62" t="s">
        <v>673</v>
      </c>
      <c r="E146" s="62"/>
      <c r="F146" s="62"/>
      <c r="G146" s="62"/>
      <c r="H146" s="62"/>
      <c r="I146" s="62"/>
      <c r="J146" s="62"/>
      <c r="K146" s="62"/>
      <c r="L146" s="62"/>
      <c r="M146" s="62"/>
      <c r="N146" s="62"/>
      <c r="O146" s="62"/>
      <c r="P146" s="62"/>
      <c r="Q146" s="62"/>
      <c r="R146" s="62"/>
      <c r="S146" s="62"/>
    </row>
    <row r="147" spans="4:19" x14ac:dyDescent="0.25">
      <c r="D147" s="62"/>
      <c r="E147" s="62"/>
      <c r="F147" s="62"/>
      <c r="G147" s="62"/>
      <c r="H147" s="62"/>
      <c r="I147" s="62"/>
      <c r="J147" s="62"/>
      <c r="K147" s="62"/>
      <c r="L147" s="62"/>
      <c r="M147" s="62"/>
      <c r="N147" s="62"/>
      <c r="O147" s="62"/>
      <c r="P147" s="62"/>
      <c r="Q147" s="62"/>
      <c r="R147" s="62"/>
      <c r="S147" s="62"/>
    </row>
    <row r="148" spans="4:19" ht="15.75" x14ac:dyDescent="0.25">
      <c r="D148" s="33"/>
      <c r="E148" s="33"/>
      <c r="F148" s="33"/>
      <c r="G148" s="33"/>
      <c r="H148" s="33"/>
      <c r="I148" s="33"/>
      <c r="J148" s="33"/>
      <c r="K148" s="33"/>
      <c r="L148" s="33"/>
      <c r="M148" s="15"/>
    </row>
    <row r="149" spans="4:19" ht="24.75" customHeight="1" x14ac:dyDescent="0.25">
      <c r="D149" s="63" t="s">
        <v>655</v>
      </c>
      <c r="E149" s="64">
        <v>21</v>
      </c>
      <c r="G149" s="63" t="s">
        <v>653</v>
      </c>
      <c r="H149" s="63"/>
      <c r="I149" s="66">
        <v>6.4814814814814811E-2</v>
      </c>
      <c r="J149" s="15"/>
      <c r="K149" s="63" t="s">
        <v>654</v>
      </c>
      <c r="L149" s="67">
        <v>5.0150225546058878E-2</v>
      </c>
      <c r="M149" s="15"/>
    </row>
    <row r="150" spans="4:19" ht="24.75" customHeight="1" x14ac:dyDescent="0.25">
      <c r="D150" s="63"/>
      <c r="E150" s="65"/>
      <c r="G150" s="63"/>
      <c r="H150" s="63"/>
      <c r="I150" s="66"/>
      <c r="J150" s="15"/>
      <c r="K150" s="63"/>
      <c r="L150" s="98"/>
      <c r="M150" s="15"/>
    </row>
    <row r="151" spans="4:19" x14ac:dyDescent="0.25">
      <c r="G151" s="15"/>
      <c r="H151" s="15"/>
      <c r="I151" s="15"/>
      <c r="J151" s="15"/>
      <c r="K151" s="15"/>
      <c r="L151" s="15"/>
      <c r="M151" s="15"/>
    </row>
    <row r="152" spans="4:19" ht="18.75" x14ac:dyDescent="0.25">
      <c r="D152" s="68" t="s">
        <v>662</v>
      </c>
      <c r="E152" s="68"/>
      <c r="F152" s="68"/>
      <c r="G152" s="68"/>
      <c r="H152" s="68"/>
      <c r="I152" s="68"/>
      <c r="J152" s="68"/>
      <c r="K152" s="68"/>
      <c r="L152" s="68"/>
      <c r="M152" s="35"/>
      <c r="N152" s="35"/>
      <c r="O152" s="35"/>
      <c r="P152" s="35"/>
    </row>
    <row r="153" spans="4:19" x14ac:dyDescent="0.25">
      <c r="E153" s="43">
        <v>6</v>
      </c>
      <c r="F153" s="40"/>
      <c r="G153" s="41"/>
      <c r="H153" s="41"/>
      <c r="I153" s="43">
        <v>9</v>
      </c>
      <c r="J153" s="15"/>
      <c r="K153" s="15"/>
      <c r="L153" s="15"/>
      <c r="M153" s="15"/>
    </row>
    <row r="154" spans="4:19" ht="24" customHeight="1" x14ac:dyDescent="0.25">
      <c r="D154" s="63" t="s">
        <v>660</v>
      </c>
      <c r="E154" s="69">
        <v>13</v>
      </c>
      <c r="G154" s="63" t="s">
        <v>661</v>
      </c>
      <c r="H154" s="63"/>
      <c r="I154" s="66">
        <v>1.9230769230769232E-2</v>
      </c>
      <c r="J154" s="15"/>
      <c r="K154" s="15"/>
      <c r="L154" s="15"/>
      <c r="M154" s="15"/>
    </row>
    <row r="155" spans="4:19" ht="24" customHeight="1" x14ac:dyDescent="0.25">
      <c r="D155" s="63"/>
      <c r="E155" s="69"/>
      <c r="G155" s="63"/>
      <c r="H155" s="63"/>
      <c r="I155" s="66"/>
      <c r="J155" s="15"/>
      <c r="K155" s="15"/>
      <c r="L155" s="15"/>
      <c r="M155" s="15"/>
    </row>
    <row r="156" spans="4:19" ht="18.75" x14ac:dyDescent="0.3">
      <c r="D156" s="17"/>
      <c r="E156" s="17"/>
      <c r="F156" s="17"/>
      <c r="G156" s="17"/>
      <c r="H156" s="17"/>
      <c r="I156" s="17"/>
      <c r="J156" s="17"/>
      <c r="K156" s="17"/>
      <c r="L156" s="17"/>
      <c r="M156" s="17"/>
      <c r="N156" s="15"/>
      <c r="O156" s="15"/>
      <c r="P156" s="17"/>
      <c r="Q156" s="17"/>
      <c r="R156" s="17"/>
      <c r="S156" s="17"/>
    </row>
    <row r="157" spans="4:19" ht="18.75" x14ac:dyDescent="0.3">
      <c r="D157" s="17"/>
      <c r="E157" s="15"/>
      <c r="F157" s="15"/>
      <c r="G157" s="15"/>
      <c r="H157" s="15"/>
      <c r="I157" s="17"/>
      <c r="J157" s="17"/>
      <c r="K157" s="17"/>
      <c r="L157" s="17"/>
      <c r="M157" s="17"/>
      <c r="N157" s="15"/>
      <c r="O157" s="15"/>
      <c r="P157" s="17"/>
      <c r="Q157" s="17"/>
      <c r="R157" s="17"/>
      <c r="S157" s="17"/>
    </row>
    <row r="158" spans="4:19" ht="37.5" x14ac:dyDescent="0.3">
      <c r="D158" s="61" t="s">
        <v>622</v>
      </c>
      <c r="E158" s="61"/>
      <c r="F158" s="61"/>
      <c r="G158" s="34" t="s">
        <v>616</v>
      </c>
      <c r="H158" s="34" t="s">
        <v>327</v>
      </c>
      <c r="I158" s="37" t="s">
        <v>663</v>
      </c>
      <c r="J158" s="37" t="s">
        <v>666</v>
      </c>
      <c r="K158" s="37" t="s">
        <v>667</v>
      </c>
      <c r="L158" s="15"/>
      <c r="M158" s="15"/>
      <c r="N158" s="17"/>
      <c r="O158" s="17"/>
      <c r="P158" s="17"/>
      <c r="Q158" s="17"/>
      <c r="R158" s="17"/>
      <c r="S158" s="17"/>
    </row>
    <row r="159" spans="4:19" ht="18.75" x14ac:dyDescent="0.3">
      <c r="D159" s="71" t="s">
        <v>650</v>
      </c>
      <c r="E159" s="71"/>
      <c r="F159" s="71"/>
      <c r="G159" s="31">
        <v>0</v>
      </c>
      <c r="H159" s="55">
        <f>+G159/G162</f>
        <v>0</v>
      </c>
      <c r="I159" s="72">
        <v>2265369725.8299999</v>
      </c>
      <c r="J159" s="72">
        <v>1169457076</v>
      </c>
      <c r="K159" s="72">
        <v>14699000</v>
      </c>
      <c r="L159" s="15"/>
      <c r="M159" s="15"/>
      <c r="N159" s="17"/>
      <c r="O159" s="17"/>
      <c r="P159" s="17"/>
      <c r="Q159" s="17"/>
      <c r="R159" s="17"/>
      <c r="S159" s="17"/>
    </row>
    <row r="160" spans="4:19" ht="18.75" x14ac:dyDescent="0.3">
      <c r="D160" s="75" t="s">
        <v>651</v>
      </c>
      <c r="E160" s="75"/>
      <c r="F160" s="75"/>
      <c r="G160" s="31">
        <v>0</v>
      </c>
      <c r="H160" s="55">
        <f>+G160/G162</f>
        <v>0</v>
      </c>
      <c r="I160" s="73"/>
      <c r="J160" s="73"/>
      <c r="K160" s="73"/>
      <c r="L160" s="15"/>
      <c r="M160" s="15"/>
      <c r="N160" s="17"/>
      <c r="O160" s="17"/>
      <c r="P160" s="17"/>
      <c r="Q160" s="17"/>
      <c r="R160" s="17"/>
      <c r="S160" s="17"/>
    </row>
    <row r="161" spans="4:19" ht="18.75" x14ac:dyDescent="0.3">
      <c r="D161" s="76" t="s">
        <v>652</v>
      </c>
      <c r="E161" s="76"/>
      <c r="F161" s="76"/>
      <c r="G161" s="31">
        <v>13</v>
      </c>
      <c r="H161" s="55">
        <f>+G161/G162</f>
        <v>1</v>
      </c>
      <c r="I161" s="73"/>
      <c r="J161" s="73"/>
      <c r="K161" s="73"/>
      <c r="L161" s="15"/>
      <c r="M161" s="15"/>
      <c r="N161" s="17"/>
      <c r="O161" s="17"/>
      <c r="P161" s="17"/>
      <c r="Q161" s="15"/>
      <c r="R161" s="15"/>
      <c r="S161" s="15"/>
    </row>
    <row r="162" spans="4:19" ht="18.75" x14ac:dyDescent="0.3">
      <c r="D162" s="78" t="s">
        <v>621</v>
      </c>
      <c r="E162" s="78"/>
      <c r="F162" s="78"/>
      <c r="G162" s="31">
        <f>SUM(G159:G161)</f>
        <v>13</v>
      </c>
      <c r="H162" s="55">
        <f>SUM(H159:H161)</f>
        <v>1</v>
      </c>
      <c r="I162" s="74"/>
      <c r="J162" s="74"/>
      <c r="K162" s="74"/>
      <c r="L162" s="17"/>
      <c r="M162" s="17"/>
      <c r="N162" s="17"/>
      <c r="O162" s="17"/>
      <c r="P162" s="17"/>
      <c r="Q162" s="15"/>
      <c r="R162" s="15"/>
      <c r="S162" s="15"/>
    </row>
    <row r="163" spans="4:19" ht="18.75" x14ac:dyDescent="0.3">
      <c r="D163" s="70" t="s">
        <v>637</v>
      </c>
      <c r="E163" s="70"/>
      <c r="F163" s="70"/>
      <c r="G163" s="70"/>
      <c r="H163" s="70"/>
      <c r="I163" s="70"/>
      <c r="J163" s="47">
        <v>0.5162323229915714</v>
      </c>
      <c r="K163" s="47">
        <v>6.4885655672009528E-3</v>
      </c>
    </row>
    <row r="166" spans="4:19" x14ac:dyDescent="0.25">
      <c r="D166" s="62" t="s">
        <v>626</v>
      </c>
      <c r="E166" s="62"/>
      <c r="F166" s="62"/>
      <c r="G166" s="62"/>
      <c r="H166" s="62"/>
      <c r="I166" s="62"/>
      <c r="J166" s="62"/>
      <c r="K166" s="62"/>
      <c r="L166" s="62"/>
      <c r="M166" s="62"/>
      <c r="N166" s="62"/>
      <c r="O166" s="62"/>
      <c r="P166" s="62"/>
      <c r="Q166" s="62"/>
      <c r="R166" s="62"/>
      <c r="S166" s="62"/>
    </row>
    <row r="167" spans="4:19" x14ac:dyDescent="0.25">
      <c r="D167" s="62"/>
      <c r="E167" s="62"/>
      <c r="F167" s="62"/>
      <c r="G167" s="62"/>
      <c r="H167" s="62"/>
      <c r="I167" s="62"/>
      <c r="J167" s="62"/>
      <c r="K167" s="62"/>
      <c r="L167" s="62"/>
      <c r="M167" s="62"/>
      <c r="N167" s="62"/>
      <c r="O167" s="62"/>
      <c r="P167" s="62"/>
      <c r="Q167" s="62"/>
      <c r="R167" s="62"/>
      <c r="S167" s="62"/>
    </row>
    <row r="168" spans="4:19" ht="15.75" x14ac:dyDescent="0.25">
      <c r="D168" s="33"/>
      <c r="E168" s="33"/>
      <c r="F168" s="33"/>
      <c r="G168" s="33"/>
      <c r="H168" s="33"/>
      <c r="I168" s="33"/>
      <c r="J168" s="33"/>
      <c r="K168" s="33"/>
      <c r="L168" s="33"/>
      <c r="M168" s="15"/>
    </row>
    <row r="169" spans="4:19" ht="24" customHeight="1" x14ac:dyDescent="0.25">
      <c r="D169" s="63" t="s">
        <v>655</v>
      </c>
      <c r="E169" s="64">
        <v>20</v>
      </c>
      <c r="G169" s="63" t="s">
        <v>653</v>
      </c>
      <c r="H169" s="63"/>
      <c r="I169" s="66">
        <v>6.1728395061728392E-2</v>
      </c>
      <c r="J169" s="15"/>
      <c r="K169" s="63" t="s">
        <v>654</v>
      </c>
      <c r="L169" s="67">
        <v>5.5339233841684821E-2</v>
      </c>
      <c r="M169" s="15"/>
    </row>
    <row r="170" spans="4:19" ht="24" customHeight="1" x14ac:dyDescent="0.25">
      <c r="D170" s="63"/>
      <c r="E170" s="65"/>
      <c r="G170" s="63"/>
      <c r="H170" s="63"/>
      <c r="I170" s="66"/>
      <c r="J170" s="15"/>
      <c r="K170" s="63"/>
      <c r="L170" s="98"/>
      <c r="M170" s="15"/>
    </row>
    <row r="171" spans="4:19" x14ac:dyDescent="0.25">
      <c r="G171" s="15"/>
      <c r="H171" s="15"/>
      <c r="I171" s="15"/>
      <c r="J171" s="15"/>
      <c r="K171" s="15"/>
      <c r="L171" s="15"/>
      <c r="M171" s="15"/>
    </row>
    <row r="172" spans="4:19" ht="18.75" x14ac:dyDescent="0.25">
      <c r="D172" s="68" t="s">
        <v>662</v>
      </c>
      <c r="E172" s="68"/>
      <c r="F172" s="68"/>
      <c r="G172" s="68"/>
      <c r="H172" s="68"/>
      <c r="I172" s="68"/>
      <c r="J172" s="68"/>
      <c r="K172" s="68"/>
      <c r="L172" s="68"/>
      <c r="M172" s="35"/>
      <c r="N172" s="35"/>
      <c r="O172" s="35"/>
      <c r="P172" s="35"/>
    </row>
    <row r="173" spans="4:19" x14ac:dyDescent="0.25">
      <c r="E173" s="43">
        <v>6</v>
      </c>
      <c r="F173" s="40"/>
      <c r="G173" s="41"/>
      <c r="H173" s="41"/>
      <c r="I173" s="43">
        <v>9</v>
      </c>
      <c r="J173" s="15"/>
      <c r="K173" s="15"/>
      <c r="L173" s="15"/>
      <c r="M173" s="15"/>
    </row>
    <row r="174" spans="4:19" ht="22.5" customHeight="1" x14ac:dyDescent="0.25">
      <c r="D174" s="63" t="s">
        <v>660</v>
      </c>
      <c r="E174" s="69">
        <v>17</v>
      </c>
      <c r="G174" s="63" t="s">
        <v>661</v>
      </c>
      <c r="H174" s="63"/>
      <c r="I174" s="66">
        <v>0.37987773178010975</v>
      </c>
      <c r="J174" s="15"/>
      <c r="K174" s="15"/>
      <c r="L174" s="15"/>
      <c r="M174" s="15"/>
    </row>
    <row r="175" spans="4:19" ht="22.5" customHeight="1" x14ac:dyDescent="0.25">
      <c r="D175" s="63"/>
      <c r="E175" s="69"/>
      <c r="G175" s="63"/>
      <c r="H175" s="63"/>
      <c r="I175" s="66"/>
      <c r="J175" s="15"/>
      <c r="K175" s="15"/>
      <c r="L175" s="15"/>
      <c r="M175" s="15"/>
    </row>
    <row r="176" spans="4:19" ht="18.75" x14ac:dyDescent="0.3">
      <c r="D176" s="17"/>
      <c r="E176" s="17"/>
      <c r="F176" s="17"/>
      <c r="G176" s="17"/>
      <c r="H176" s="17"/>
      <c r="I176" s="17"/>
      <c r="J176" s="17"/>
      <c r="K176" s="17"/>
      <c r="L176" s="17"/>
      <c r="M176" s="17"/>
      <c r="N176" s="15"/>
      <c r="O176" s="15"/>
      <c r="P176" s="17"/>
      <c r="Q176" s="17"/>
      <c r="R176" s="17"/>
      <c r="S176" s="17"/>
    </row>
    <row r="177" spans="4:19" ht="18.75" x14ac:dyDescent="0.3">
      <c r="D177" s="17"/>
      <c r="E177" s="15"/>
      <c r="F177" s="15"/>
      <c r="G177" s="15"/>
      <c r="H177" s="15"/>
      <c r="I177" s="17"/>
      <c r="J177" s="17"/>
      <c r="K177" s="17"/>
      <c r="L177" s="17"/>
      <c r="M177" s="17"/>
      <c r="N177" s="15"/>
      <c r="O177" s="15"/>
      <c r="P177" s="17"/>
      <c r="Q177" s="17"/>
      <c r="R177" s="17"/>
      <c r="S177" s="17"/>
    </row>
    <row r="178" spans="4:19" ht="37.5" x14ac:dyDescent="0.3">
      <c r="D178" s="61" t="s">
        <v>622</v>
      </c>
      <c r="E178" s="61"/>
      <c r="F178" s="61"/>
      <c r="G178" s="34" t="s">
        <v>616</v>
      </c>
      <c r="H178" s="34" t="s">
        <v>327</v>
      </c>
      <c r="I178" s="37" t="s">
        <v>663</v>
      </c>
      <c r="J178" s="37" t="s">
        <v>666</v>
      </c>
      <c r="K178" s="37" t="s">
        <v>667</v>
      </c>
      <c r="L178" s="15"/>
      <c r="M178" s="15"/>
      <c r="N178" s="17"/>
      <c r="O178" s="17"/>
      <c r="P178" s="17"/>
      <c r="Q178" s="17"/>
      <c r="R178" s="17"/>
      <c r="S178" s="17"/>
    </row>
    <row r="179" spans="4:19" ht="18.75" x14ac:dyDescent="0.3">
      <c r="D179" s="71" t="s">
        <v>650</v>
      </c>
      <c r="E179" s="71"/>
      <c r="F179" s="71"/>
      <c r="G179" s="31">
        <v>5</v>
      </c>
      <c r="H179" s="55">
        <f>+G179/G182</f>
        <v>0.29411764705882354</v>
      </c>
      <c r="I179" s="72">
        <v>5192580860.2799997</v>
      </c>
      <c r="J179" s="72">
        <v>819032719.73000002</v>
      </c>
      <c r="K179" s="72">
        <v>687310169.73000002</v>
      </c>
      <c r="L179" s="15"/>
      <c r="M179" s="15"/>
      <c r="N179" s="17"/>
      <c r="O179" s="17"/>
      <c r="P179" s="17"/>
      <c r="Q179" s="17"/>
      <c r="R179" s="17"/>
      <c r="S179" s="17"/>
    </row>
    <row r="180" spans="4:19" ht="18.75" x14ac:dyDescent="0.3">
      <c r="D180" s="75" t="s">
        <v>651</v>
      </c>
      <c r="E180" s="75"/>
      <c r="F180" s="75"/>
      <c r="G180" s="31">
        <v>2</v>
      </c>
      <c r="H180" s="55">
        <f>+G180/G182</f>
        <v>0.11764705882352941</v>
      </c>
      <c r="I180" s="73"/>
      <c r="J180" s="73"/>
      <c r="K180" s="73"/>
      <c r="L180" s="15"/>
      <c r="M180" s="15"/>
      <c r="N180" s="17"/>
      <c r="O180" s="17"/>
      <c r="P180" s="17"/>
      <c r="Q180" s="17"/>
      <c r="R180" s="17"/>
      <c r="S180" s="17"/>
    </row>
    <row r="181" spans="4:19" ht="18.75" x14ac:dyDescent="0.3">
      <c r="D181" s="76" t="s">
        <v>652</v>
      </c>
      <c r="E181" s="76"/>
      <c r="F181" s="76"/>
      <c r="G181" s="31">
        <v>10</v>
      </c>
      <c r="H181" s="55">
        <f>+G181/G182</f>
        <v>0.58823529411764708</v>
      </c>
      <c r="I181" s="73"/>
      <c r="J181" s="73"/>
      <c r="K181" s="73"/>
      <c r="L181" s="15"/>
      <c r="M181" s="15"/>
      <c r="N181" s="17"/>
      <c r="O181" s="17"/>
      <c r="P181" s="17"/>
      <c r="Q181" s="15"/>
      <c r="R181" s="15"/>
      <c r="S181" s="15"/>
    </row>
    <row r="182" spans="4:19" ht="18.75" x14ac:dyDescent="0.3">
      <c r="D182" s="78" t="s">
        <v>621</v>
      </c>
      <c r="E182" s="78"/>
      <c r="F182" s="78"/>
      <c r="G182" s="31">
        <f>SUM(G179:G181)</f>
        <v>17</v>
      </c>
      <c r="H182" s="55">
        <f>SUM(H179:H181)</f>
        <v>1</v>
      </c>
      <c r="I182" s="74"/>
      <c r="J182" s="74"/>
      <c r="K182" s="74"/>
      <c r="L182" s="17"/>
      <c r="M182" s="17"/>
      <c r="N182" s="17"/>
      <c r="O182" s="17"/>
      <c r="P182" s="17"/>
      <c r="Q182" s="15"/>
      <c r="R182" s="15"/>
      <c r="S182" s="15"/>
    </row>
    <row r="183" spans="4:19" ht="18.75" x14ac:dyDescent="0.3">
      <c r="D183" s="70" t="s">
        <v>637</v>
      </c>
      <c r="E183" s="70"/>
      <c r="F183" s="70"/>
      <c r="G183" s="70"/>
      <c r="H183" s="70"/>
      <c r="I183" s="70"/>
      <c r="J183" s="47">
        <v>0.15773133664515246</v>
      </c>
      <c r="K183" s="47">
        <v>0.13236388382268507</v>
      </c>
    </row>
    <row r="186" spans="4:19" x14ac:dyDescent="0.25">
      <c r="D186" s="62" t="s">
        <v>623</v>
      </c>
      <c r="E186" s="62"/>
      <c r="F186" s="62"/>
      <c r="G186" s="62"/>
      <c r="H186" s="62"/>
      <c r="I186" s="62"/>
      <c r="J186" s="62"/>
      <c r="K186" s="62"/>
      <c r="L186" s="62"/>
      <c r="M186" s="62"/>
      <c r="N186" s="62"/>
      <c r="O186" s="62"/>
      <c r="P186" s="62"/>
      <c r="Q186" s="62"/>
      <c r="R186" s="62"/>
      <c r="S186" s="62"/>
    </row>
    <row r="187" spans="4:19" x14ac:dyDescent="0.25">
      <c r="D187" s="62"/>
      <c r="E187" s="62"/>
      <c r="F187" s="62"/>
      <c r="G187" s="62"/>
      <c r="H187" s="62"/>
      <c r="I187" s="62"/>
      <c r="J187" s="62"/>
      <c r="K187" s="62"/>
      <c r="L187" s="62"/>
      <c r="M187" s="62"/>
      <c r="N187" s="62"/>
      <c r="O187" s="62"/>
      <c r="P187" s="62"/>
      <c r="Q187" s="62"/>
      <c r="R187" s="62"/>
      <c r="S187" s="62"/>
    </row>
    <row r="188" spans="4:19" ht="15.75" x14ac:dyDescent="0.25">
      <c r="D188" s="33"/>
      <c r="E188" s="33"/>
      <c r="F188" s="33"/>
      <c r="G188" s="33"/>
      <c r="H188" s="33"/>
      <c r="I188" s="33"/>
      <c r="J188" s="33"/>
      <c r="K188" s="33"/>
      <c r="L188" s="33"/>
      <c r="M188" s="15"/>
    </row>
    <row r="189" spans="4:19" ht="24" customHeight="1" x14ac:dyDescent="0.25">
      <c r="D189" s="63" t="s">
        <v>655</v>
      </c>
      <c r="E189" s="64">
        <v>16</v>
      </c>
      <c r="G189" s="63" t="s">
        <v>653</v>
      </c>
      <c r="H189" s="63"/>
      <c r="I189" s="66">
        <v>4.9382716049382713E-2</v>
      </c>
      <c r="J189" s="15"/>
      <c r="K189" s="63" t="s">
        <v>654</v>
      </c>
      <c r="L189" s="67">
        <v>3.9010802469135797E-2</v>
      </c>
      <c r="M189" s="15"/>
    </row>
    <row r="190" spans="4:19" ht="24" customHeight="1" x14ac:dyDescent="0.25">
      <c r="D190" s="63"/>
      <c r="E190" s="65"/>
      <c r="G190" s="63"/>
      <c r="H190" s="63"/>
      <c r="I190" s="66"/>
      <c r="J190" s="15"/>
      <c r="K190" s="63"/>
      <c r="L190" s="98"/>
      <c r="M190" s="15"/>
    </row>
    <row r="191" spans="4:19" x14ac:dyDescent="0.25">
      <c r="G191" s="15"/>
      <c r="H191" s="15"/>
      <c r="I191" s="15"/>
      <c r="J191" s="15"/>
      <c r="K191" s="15"/>
      <c r="L191" s="15"/>
      <c r="M191" s="15"/>
    </row>
    <row r="192" spans="4:19" ht="18.75" x14ac:dyDescent="0.25">
      <c r="D192" s="68" t="s">
        <v>662</v>
      </c>
      <c r="E192" s="68"/>
      <c r="F192" s="68"/>
      <c r="G192" s="68"/>
      <c r="H192" s="68"/>
      <c r="I192" s="68"/>
      <c r="J192" s="68"/>
      <c r="K192" s="68"/>
      <c r="L192" s="68"/>
      <c r="M192" s="35"/>
      <c r="N192" s="35"/>
      <c r="O192" s="35"/>
      <c r="P192" s="35"/>
    </row>
    <row r="193" spans="4:19" x14ac:dyDescent="0.25">
      <c r="E193" s="43">
        <v>6</v>
      </c>
      <c r="F193" s="40"/>
      <c r="G193" s="41"/>
      <c r="H193" s="41"/>
      <c r="I193" s="43">
        <v>9</v>
      </c>
      <c r="J193" s="15"/>
      <c r="K193" s="15"/>
      <c r="L193" s="15"/>
      <c r="M193" s="15"/>
    </row>
    <row r="194" spans="4:19" ht="25.5" customHeight="1" x14ac:dyDescent="0.25">
      <c r="D194" s="63" t="s">
        <v>660</v>
      </c>
      <c r="E194" s="69">
        <v>10</v>
      </c>
      <c r="G194" s="63" t="s">
        <v>661</v>
      </c>
      <c r="H194" s="63"/>
      <c r="I194" s="66">
        <v>0.20320046841268355</v>
      </c>
      <c r="J194" s="15"/>
      <c r="K194" s="15"/>
      <c r="L194" s="15"/>
      <c r="M194" s="15"/>
    </row>
    <row r="195" spans="4:19" ht="25.5" customHeight="1" x14ac:dyDescent="0.25">
      <c r="D195" s="63"/>
      <c r="E195" s="69"/>
      <c r="G195" s="63"/>
      <c r="H195" s="63"/>
      <c r="I195" s="66"/>
      <c r="J195" s="15"/>
      <c r="K195" s="15"/>
      <c r="L195" s="15"/>
      <c r="M195" s="15"/>
    </row>
    <row r="196" spans="4:19" ht="18.75" x14ac:dyDescent="0.3">
      <c r="D196" s="17"/>
      <c r="E196" s="17"/>
      <c r="F196" s="17"/>
      <c r="G196" s="17"/>
      <c r="H196" s="17"/>
      <c r="I196" s="17"/>
      <c r="J196" s="17"/>
      <c r="K196" s="17"/>
      <c r="L196" s="17"/>
      <c r="M196" s="17"/>
      <c r="N196" s="15"/>
      <c r="O196" s="15"/>
      <c r="P196" s="17"/>
      <c r="Q196" s="17"/>
      <c r="R196" s="17"/>
      <c r="S196" s="17"/>
    </row>
    <row r="197" spans="4:19" ht="18.75" x14ac:dyDescent="0.3">
      <c r="D197" s="17"/>
      <c r="E197" s="15"/>
      <c r="F197" s="15"/>
      <c r="G197" s="15"/>
      <c r="H197" s="15"/>
      <c r="I197" s="17"/>
      <c r="J197" s="17"/>
      <c r="K197" s="17"/>
      <c r="L197" s="17"/>
      <c r="M197" s="17"/>
      <c r="N197" s="15"/>
      <c r="O197" s="15"/>
      <c r="P197" s="17"/>
      <c r="Q197" s="17"/>
      <c r="R197" s="17"/>
      <c r="S197" s="17"/>
    </row>
    <row r="198" spans="4:19" ht="37.5" x14ac:dyDescent="0.3">
      <c r="D198" s="61" t="s">
        <v>622</v>
      </c>
      <c r="E198" s="61"/>
      <c r="F198" s="61"/>
      <c r="G198" s="34" t="s">
        <v>616</v>
      </c>
      <c r="H198" s="34" t="s">
        <v>327</v>
      </c>
      <c r="I198" s="37" t="s">
        <v>663</v>
      </c>
      <c r="J198" s="37" t="s">
        <v>666</v>
      </c>
      <c r="K198" s="37" t="s">
        <v>667</v>
      </c>
      <c r="L198" s="15"/>
      <c r="M198" s="15"/>
      <c r="N198" s="17"/>
      <c r="O198" s="17"/>
      <c r="P198" s="17"/>
      <c r="Q198" s="17"/>
      <c r="R198" s="17"/>
      <c r="S198" s="17"/>
    </row>
    <row r="199" spans="4:19" ht="18.75" x14ac:dyDescent="0.3">
      <c r="D199" s="71" t="s">
        <v>650</v>
      </c>
      <c r="E199" s="71"/>
      <c r="F199" s="71"/>
      <c r="G199" s="31">
        <v>1</v>
      </c>
      <c r="H199" s="55">
        <f>+G199/G202</f>
        <v>0.1</v>
      </c>
      <c r="I199" s="72">
        <v>7128504069.7000008</v>
      </c>
      <c r="J199" s="72">
        <v>2247453289.9099998</v>
      </c>
      <c r="K199" s="72">
        <v>0</v>
      </c>
      <c r="L199" s="15"/>
      <c r="M199" s="15"/>
      <c r="N199" s="17"/>
      <c r="O199" s="17"/>
      <c r="P199" s="17"/>
      <c r="Q199" s="17"/>
      <c r="R199" s="17"/>
      <c r="S199" s="17"/>
    </row>
    <row r="200" spans="4:19" ht="18.75" x14ac:dyDescent="0.3">
      <c r="D200" s="75" t="s">
        <v>651</v>
      </c>
      <c r="E200" s="75"/>
      <c r="F200" s="75"/>
      <c r="G200" s="31">
        <v>1</v>
      </c>
      <c r="H200" s="55">
        <f>+G200/G202</f>
        <v>0.1</v>
      </c>
      <c r="I200" s="73"/>
      <c r="J200" s="73"/>
      <c r="K200" s="73"/>
      <c r="L200" s="15"/>
      <c r="M200" s="15"/>
      <c r="N200" s="17"/>
      <c r="O200" s="17"/>
      <c r="P200" s="17"/>
      <c r="Q200" s="17"/>
      <c r="R200" s="17"/>
      <c r="S200" s="17"/>
    </row>
    <row r="201" spans="4:19" ht="18.75" x14ac:dyDescent="0.3">
      <c r="D201" s="76" t="s">
        <v>652</v>
      </c>
      <c r="E201" s="76"/>
      <c r="F201" s="76"/>
      <c r="G201" s="31">
        <v>8</v>
      </c>
      <c r="H201" s="55">
        <f>+G201/G202</f>
        <v>0.8</v>
      </c>
      <c r="I201" s="73"/>
      <c r="J201" s="73"/>
      <c r="K201" s="73"/>
      <c r="L201" s="15"/>
      <c r="M201" s="15"/>
      <c r="N201" s="17"/>
      <c r="O201" s="17"/>
      <c r="P201" s="17"/>
      <c r="Q201" s="15"/>
      <c r="R201" s="15"/>
      <c r="S201" s="15"/>
    </row>
    <row r="202" spans="4:19" ht="18.75" x14ac:dyDescent="0.3">
      <c r="D202" s="78" t="s">
        <v>621</v>
      </c>
      <c r="E202" s="78"/>
      <c r="F202" s="78"/>
      <c r="G202" s="31">
        <f>SUM(G199:G201)</f>
        <v>10</v>
      </c>
      <c r="H202" s="55">
        <f>SUM(H199:H201)</f>
        <v>1</v>
      </c>
      <c r="I202" s="74"/>
      <c r="J202" s="74"/>
      <c r="K202" s="74"/>
      <c r="L202" s="17"/>
      <c r="M202" s="17"/>
      <c r="N202" s="17"/>
      <c r="O202" s="17"/>
      <c r="P202" s="17"/>
      <c r="Q202" s="15"/>
      <c r="R202" s="15"/>
      <c r="S202" s="15"/>
    </row>
    <row r="203" spans="4:19" ht="18.75" x14ac:dyDescent="0.3">
      <c r="D203" s="70" t="s">
        <v>637</v>
      </c>
      <c r="E203" s="70"/>
      <c r="F203" s="70"/>
      <c r="G203" s="70"/>
      <c r="H203" s="70"/>
      <c r="I203" s="70"/>
      <c r="J203" s="47">
        <v>0.31527698770109319</v>
      </c>
      <c r="K203" s="47">
        <v>0</v>
      </c>
    </row>
    <row r="206" spans="4:19" x14ac:dyDescent="0.25">
      <c r="D206" s="62" t="s">
        <v>635</v>
      </c>
      <c r="E206" s="62"/>
      <c r="F206" s="62"/>
      <c r="G206" s="62"/>
      <c r="H206" s="62"/>
      <c r="I206" s="62"/>
      <c r="J206" s="62"/>
      <c r="K206" s="62"/>
      <c r="L206" s="62"/>
      <c r="M206" s="62"/>
      <c r="N206" s="62"/>
      <c r="O206" s="62"/>
      <c r="P206" s="62"/>
      <c r="Q206" s="62"/>
      <c r="R206" s="62"/>
      <c r="S206" s="62"/>
    </row>
    <row r="207" spans="4:19" x14ac:dyDescent="0.25">
      <c r="D207" s="62"/>
      <c r="E207" s="62"/>
      <c r="F207" s="62"/>
      <c r="G207" s="62"/>
      <c r="H207" s="62"/>
      <c r="I207" s="62"/>
      <c r="J207" s="62"/>
      <c r="K207" s="62"/>
      <c r="L207" s="62"/>
      <c r="M207" s="62"/>
      <c r="N207" s="62"/>
      <c r="O207" s="62"/>
      <c r="P207" s="62"/>
      <c r="Q207" s="62"/>
      <c r="R207" s="62"/>
      <c r="S207" s="62"/>
    </row>
    <row r="208" spans="4:19" ht="15.75" x14ac:dyDescent="0.25">
      <c r="D208" s="33"/>
      <c r="E208" s="33"/>
      <c r="F208" s="33"/>
      <c r="G208" s="33"/>
      <c r="H208" s="33"/>
      <c r="I208" s="33"/>
      <c r="J208" s="33"/>
      <c r="K208" s="33"/>
      <c r="L208" s="33"/>
      <c r="M208" s="15"/>
    </row>
    <row r="209" spans="4:19" ht="24.75" customHeight="1" x14ac:dyDescent="0.25">
      <c r="D209" s="63" t="s">
        <v>655</v>
      </c>
      <c r="E209" s="64">
        <v>15</v>
      </c>
      <c r="G209" s="63" t="s">
        <v>653</v>
      </c>
      <c r="H209" s="63"/>
      <c r="I209" s="66">
        <v>4.6296296296296294E-2</v>
      </c>
      <c r="J209" s="15"/>
      <c r="K209" s="63" t="s">
        <v>654</v>
      </c>
      <c r="L209" s="67">
        <v>3.1175632509865124E-2</v>
      </c>
      <c r="M209" s="15"/>
    </row>
    <row r="210" spans="4:19" ht="24.75" customHeight="1" x14ac:dyDescent="0.25">
      <c r="D210" s="63"/>
      <c r="E210" s="65"/>
      <c r="G210" s="63"/>
      <c r="H210" s="63"/>
      <c r="I210" s="66"/>
      <c r="J210" s="15"/>
      <c r="K210" s="63"/>
      <c r="L210" s="98"/>
      <c r="M210" s="15"/>
    </row>
    <row r="211" spans="4:19" x14ac:dyDescent="0.25">
      <c r="G211" s="15"/>
      <c r="H211" s="15"/>
      <c r="I211" s="15"/>
      <c r="J211" s="15"/>
      <c r="K211" s="15"/>
      <c r="L211" s="15"/>
      <c r="M211" s="15"/>
    </row>
    <row r="212" spans="4:19" ht="18.75" x14ac:dyDescent="0.25">
      <c r="D212" s="68" t="s">
        <v>662</v>
      </c>
      <c r="E212" s="68"/>
      <c r="F212" s="68"/>
      <c r="G212" s="68"/>
      <c r="H212" s="68"/>
      <c r="I212" s="68"/>
      <c r="J212" s="68"/>
      <c r="K212" s="68"/>
      <c r="L212" s="68"/>
      <c r="M212" s="35"/>
      <c r="N212" s="35"/>
      <c r="O212" s="35"/>
      <c r="P212" s="35"/>
    </row>
    <row r="213" spans="4:19" x14ac:dyDescent="0.25">
      <c r="E213" s="43">
        <v>6</v>
      </c>
      <c r="F213" s="40"/>
      <c r="G213" s="41"/>
      <c r="H213" s="41"/>
      <c r="I213" s="43">
        <v>9</v>
      </c>
      <c r="J213" s="15"/>
      <c r="K213" s="15"/>
      <c r="L213" s="15"/>
      <c r="M213" s="15"/>
    </row>
    <row r="214" spans="4:19" ht="22.5" customHeight="1" x14ac:dyDescent="0.25">
      <c r="D214" s="63" t="s">
        <v>660</v>
      </c>
      <c r="E214" s="69">
        <v>11</v>
      </c>
      <c r="G214" s="63" t="s">
        <v>661</v>
      </c>
      <c r="H214" s="63"/>
      <c r="I214" s="66">
        <v>0.12272727272727274</v>
      </c>
      <c r="J214" s="15"/>
      <c r="K214" s="15"/>
      <c r="L214" s="15"/>
      <c r="M214" s="15"/>
    </row>
    <row r="215" spans="4:19" ht="22.5" customHeight="1" x14ac:dyDescent="0.25">
      <c r="D215" s="63"/>
      <c r="E215" s="69"/>
      <c r="G215" s="63"/>
      <c r="H215" s="63"/>
      <c r="I215" s="66"/>
      <c r="J215" s="15"/>
      <c r="K215" s="15"/>
      <c r="L215" s="15"/>
      <c r="M215" s="15"/>
    </row>
    <row r="216" spans="4:19" ht="18.75" x14ac:dyDescent="0.3">
      <c r="D216" s="17"/>
      <c r="E216" s="17"/>
      <c r="F216" s="17"/>
      <c r="G216" s="17"/>
      <c r="H216" s="17"/>
      <c r="I216" s="17"/>
      <c r="J216" s="17"/>
      <c r="K216" s="17"/>
      <c r="L216" s="17"/>
      <c r="M216" s="17"/>
      <c r="N216" s="15"/>
      <c r="O216" s="15"/>
      <c r="P216" s="17"/>
      <c r="Q216" s="17"/>
      <c r="R216" s="17"/>
      <c r="S216" s="17"/>
    </row>
    <row r="217" spans="4:19" ht="18.75" x14ac:dyDescent="0.3">
      <c r="D217" s="17"/>
      <c r="E217" s="15"/>
      <c r="F217" s="15"/>
      <c r="G217" s="15"/>
      <c r="H217" s="15"/>
      <c r="I217" s="17"/>
      <c r="J217" s="17"/>
      <c r="K217" s="17"/>
      <c r="L217" s="17"/>
      <c r="M217" s="17"/>
      <c r="N217" s="15"/>
      <c r="O217" s="15"/>
      <c r="P217" s="17"/>
      <c r="Q217" s="17"/>
      <c r="R217" s="17"/>
      <c r="S217" s="17"/>
    </row>
    <row r="218" spans="4:19" ht="37.5" x14ac:dyDescent="0.3">
      <c r="D218" s="61" t="s">
        <v>622</v>
      </c>
      <c r="E218" s="61"/>
      <c r="F218" s="61"/>
      <c r="G218" s="34" t="s">
        <v>616</v>
      </c>
      <c r="H218" s="34" t="s">
        <v>327</v>
      </c>
      <c r="I218" s="37" t="s">
        <v>663</v>
      </c>
      <c r="J218" s="37" t="s">
        <v>666</v>
      </c>
      <c r="K218" s="37" t="s">
        <v>667</v>
      </c>
      <c r="L218" s="15"/>
      <c r="M218" s="15"/>
      <c r="N218" s="17"/>
      <c r="O218" s="17"/>
      <c r="P218" s="17"/>
      <c r="Q218" s="17"/>
      <c r="R218" s="17"/>
      <c r="S218" s="17"/>
    </row>
    <row r="219" spans="4:19" ht="18.75" x14ac:dyDescent="0.3">
      <c r="D219" s="71" t="s">
        <v>650</v>
      </c>
      <c r="E219" s="71"/>
      <c r="F219" s="71"/>
      <c r="G219" s="31">
        <v>1</v>
      </c>
      <c r="H219" s="55">
        <f>+G219/G222</f>
        <v>9.0909090909090912E-2</v>
      </c>
      <c r="I219" s="72">
        <v>3271851521</v>
      </c>
      <c r="J219" s="72">
        <v>225632381</v>
      </c>
      <c r="K219" s="72">
        <v>47266625</v>
      </c>
      <c r="L219" s="15"/>
      <c r="M219" s="15"/>
      <c r="N219" s="17"/>
      <c r="O219" s="17"/>
      <c r="P219" s="17"/>
      <c r="Q219" s="17"/>
      <c r="R219" s="17"/>
      <c r="S219" s="17"/>
    </row>
    <row r="220" spans="4:19" ht="18.75" x14ac:dyDescent="0.3">
      <c r="D220" s="75" t="s">
        <v>651</v>
      </c>
      <c r="E220" s="75"/>
      <c r="F220" s="75"/>
      <c r="G220" s="31">
        <v>0</v>
      </c>
      <c r="H220" s="55">
        <f>+G220/G222</f>
        <v>0</v>
      </c>
      <c r="I220" s="73"/>
      <c r="J220" s="73"/>
      <c r="K220" s="73"/>
      <c r="L220" s="15"/>
      <c r="M220" s="15"/>
      <c r="N220" s="17"/>
      <c r="O220" s="17"/>
      <c r="P220" s="17"/>
      <c r="Q220" s="17"/>
      <c r="R220" s="17"/>
      <c r="S220" s="17"/>
    </row>
    <row r="221" spans="4:19" ht="18.75" x14ac:dyDescent="0.3">
      <c r="D221" s="76" t="s">
        <v>652</v>
      </c>
      <c r="E221" s="76"/>
      <c r="F221" s="76"/>
      <c r="G221" s="31">
        <v>10</v>
      </c>
      <c r="H221" s="55">
        <f>+G221/G222</f>
        <v>0.90909090909090906</v>
      </c>
      <c r="I221" s="73"/>
      <c r="J221" s="73"/>
      <c r="K221" s="73"/>
      <c r="L221" s="15"/>
      <c r="M221" s="15"/>
      <c r="N221" s="17"/>
      <c r="O221" s="17"/>
      <c r="P221" s="17"/>
      <c r="Q221" s="15"/>
      <c r="R221" s="15"/>
      <c r="S221" s="15"/>
    </row>
    <row r="222" spans="4:19" ht="18.75" x14ac:dyDescent="0.3">
      <c r="D222" s="78" t="s">
        <v>621</v>
      </c>
      <c r="E222" s="78"/>
      <c r="F222" s="78"/>
      <c r="G222" s="31">
        <f>SUM(G219:G221)</f>
        <v>11</v>
      </c>
      <c r="H222" s="55">
        <f>SUM(H219:H221)</f>
        <v>1</v>
      </c>
      <c r="I222" s="74"/>
      <c r="J222" s="74"/>
      <c r="K222" s="74"/>
      <c r="L222" s="17"/>
      <c r="M222" s="17"/>
      <c r="N222" s="17"/>
      <c r="O222" s="17"/>
      <c r="P222" s="17"/>
      <c r="Q222" s="15"/>
      <c r="R222" s="15"/>
      <c r="S222" s="15"/>
    </row>
    <row r="223" spans="4:19" ht="18.75" x14ac:dyDescent="0.3">
      <c r="D223" s="70" t="s">
        <v>637</v>
      </c>
      <c r="E223" s="70"/>
      <c r="F223" s="70"/>
      <c r="G223" s="70"/>
      <c r="H223" s="70"/>
      <c r="I223" s="70"/>
      <c r="J223" s="47">
        <v>6.8961681039559616E-2</v>
      </c>
      <c r="K223" s="47">
        <v>1.4446445597125861E-2</v>
      </c>
    </row>
    <row r="226" spans="4:19" x14ac:dyDescent="0.25">
      <c r="D226" s="62" t="s">
        <v>629</v>
      </c>
      <c r="E226" s="62"/>
      <c r="F226" s="62"/>
      <c r="G226" s="62"/>
      <c r="H226" s="62"/>
      <c r="I226" s="62"/>
      <c r="J226" s="62"/>
      <c r="K226" s="62"/>
      <c r="L226" s="62"/>
      <c r="M226" s="62"/>
      <c r="N226" s="62"/>
      <c r="O226" s="62"/>
      <c r="P226" s="62"/>
      <c r="Q226" s="62"/>
      <c r="R226" s="62"/>
      <c r="S226" s="62"/>
    </row>
    <row r="227" spans="4:19" x14ac:dyDescent="0.25">
      <c r="D227" s="62"/>
      <c r="E227" s="62"/>
      <c r="F227" s="62"/>
      <c r="G227" s="62"/>
      <c r="H227" s="62"/>
      <c r="I227" s="62"/>
      <c r="J227" s="62"/>
      <c r="K227" s="62"/>
      <c r="L227" s="62"/>
      <c r="M227" s="62"/>
      <c r="N227" s="62"/>
      <c r="O227" s="62"/>
      <c r="P227" s="62"/>
      <c r="Q227" s="62"/>
      <c r="R227" s="62"/>
      <c r="S227" s="62"/>
    </row>
    <row r="228" spans="4:19" ht="15.75" x14ac:dyDescent="0.25">
      <c r="D228" s="33"/>
      <c r="E228" s="33"/>
      <c r="F228" s="33"/>
      <c r="G228" s="33"/>
      <c r="H228" s="33"/>
      <c r="I228" s="33"/>
      <c r="J228" s="33"/>
      <c r="K228" s="33"/>
      <c r="L228" s="33"/>
      <c r="M228" s="15"/>
    </row>
    <row r="229" spans="4:19" ht="24" customHeight="1" x14ac:dyDescent="0.25">
      <c r="D229" s="63" t="s">
        <v>655</v>
      </c>
      <c r="E229" s="64">
        <v>14</v>
      </c>
      <c r="G229" s="63" t="s">
        <v>653</v>
      </c>
      <c r="H229" s="63"/>
      <c r="I229" s="66">
        <v>4.3209876543209874E-2</v>
      </c>
      <c r="J229" s="15"/>
      <c r="K229" s="63" t="s">
        <v>654</v>
      </c>
      <c r="L229" s="67">
        <v>3.463657407407407E-2</v>
      </c>
      <c r="M229" s="15"/>
    </row>
    <row r="230" spans="4:19" ht="24" customHeight="1" x14ac:dyDescent="0.25">
      <c r="D230" s="63"/>
      <c r="E230" s="65"/>
      <c r="G230" s="63"/>
      <c r="H230" s="63"/>
      <c r="I230" s="66"/>
      <c r="J230" s="15"/>
      <c r="K230" s="63"/>
      <c r="L230" s="98"/>
      <c r="M230" s="15"/>
    </row>
    <row r="231" spans="4:19" x14ac:dyDescent="0.25">
      <c r="G231" s="15"/>
      <c r="H231" s="15"/>
      <c r="I231" s="15"/>
      <c r="J231" s="15"/>
      <c r="K231" s="15"/>
      <c r="L231" s="15"/>
      <c r="M231" s="15"/>
    </row>
    <row r="232" spans="4:19" ht="18.75" x14ac:dyDescent="0.25">
      <c r="D232" s="68" t="s">
        <v>662</v>
      </c>
      <c r="E232" s="68"/>
      <c r="F232" s="68"/>
      <c r="G232" s="68"/>
      <c r="H232" s="68"/>
      <c r="I232" s="68"/>
      <c r="J232" s="68"/>
      <c r="K232" s="68"/>
      <c r="L232" s="68"/>
      <c r="M232" s="35"/>
      <c r="N232" s="35"/>
      <c r="O232" s="35"/>
      <c r="P232" s="35"/>
    </row>
    <row r="233" spans="4:19" x14ac:dyDescent="0.25">
      <c r="E233" s="43">
        <v>6</v>
      </c>
      <c r="F233" s="40"/>
      <c r="G233" s="41"/>
      <c r="H233" s="41"/>
      <c r="I233" s="43">
        <v>9</v>
      </c>
      <c r="J233" s="15"/>
      <c r="K233" s="15"/>
      <c r="L233" s="15"/>
      <c r="M233" s="15"/>
    </row>
    <row r="234" spans="4:19" ht="23.25" customHeight="1" x14ac:dyDescent="0.25">
      <c r="D234" s="63" t="s">
        <v>660</v>
      </c>
      <c r="E234" s="69">
        <v>13</v>
      </c>
      <c r="G234" s="63" t="s">
        <v>661</v>
      </c>
      <c r="H234" s="63"/>
      <c r="I234" s="66">
        <v>0.38771260021361459</v>
      </c>
      <c r="J234" s="15"/>
      <c r="K234" s="15"/>
      <c r="L234" s="15"/>
      <c r="M234" s="15"/>
    </row>
    <row r="235" spans="4:19" ht="23.25" customHeight="1" x14ac:dyDescent="0.25">
      <c r="D235" s="63"/>
      <c r="E235" s="69"/>
      <c r="G235" s="63"/>
      <c r="H235" s="63"/>
      <c r="I235" s="66"/>
      <c r="J235" s="15"/>
      <c r="K235" s="15"/>
      <c r="L235" s="15"/>
      <c r="M235" s="15"/>
    </row>
    <row r="236" spans="4:19" ht="18.75" x14ac:dyDescent="0.3">
      <c r="D236" s="17"/>
      <c r="E236" s="17"/>
      <c r="F236" s="17"/>
      <c r="G236" s="17"/>
      <c r="H236" s="17"/>
      <c r="I236" s="17"/>
      <c r="J236" s="17"/>
      <c r="K236" s="17"/>
      <c r="L236" s="17"/>
      <c r="M236" s="17"/>
      <c r="N236" s="15"/>
      <c r="O236" s="15"/>
      <c r="P236" s="17"/>
      <c r="Q236" s="17"/>
      <c r="R236" s="17"/>
      <c r="S236" s="17"/>
    </row>
    <row r="237" spans="4:19" ht="18.75" x14ac:dyDescent="0.3">
      <c r="D237" s="17"/>
      <c r="E237" s="15"/>
      <c r="F237" s="15"/>
      <c r="G237" s="15"/>
      <c r="H237" s="15"/>
      <c r="I237" s="17"/>
      <c r="J237" s="17"/>
      <c r="K237" s="17"/>
      <c r="L237" s="17"/>
      <c r="M237" s="17"/>
      <c r="N237" s="15"/>
      <c r="O237" s="15"/>
      <c r="P237" s="17"/>
      <c r="Q237" s="17"/>
      <c r="R237" s="17"/>
      <c r="S237" s="17"/>
    </row>
    <row r="238" spans="4:19" ht="37.5" x14ac:dyDescent="0.3">
      <c r="D238" s="61" t="s">
        <v>622</v>
      </c>
      <c r="E238" s="61"/>
      <c r="F238" s="61"/>
      <c r="G238" s="34" t="s">
        <v>616</v>
      </c>
      <c r="H238" s="34" t="s">
        <v>327</v>
      </c>
      <c r="I238" s="37" t="s">
        <v>663</v>
      </c>
      <c r="J238" s="37" t="s">
        <v>666</v>
      </c>
      <c r="K238" s="37" t="s">
        <v>667</v>
      </c>
      <c r="L238" s="15"/>
      <c r="M238" s="15"/>
      <c r="N238" s="17"/>
      <c r="O238" s="17"/>
      <c r="P238" s="17"/>
      <c r="Q238" s="17"/>
      <c r="R238" s="17"/>
      <c r="S238" s="17"/>
    </row>
    <row r="239" spans="4:19" ht="18.75" x14ac:dyDescent="0.3">
      <c r="D239" s="71" t="s">
        <v>650</v>
      </c>
      <c r="E239" s="71"/>
      <c r="F239" s="71"/>
      <c r="G239" s="31">
        <v>2</v>
      </c>
      <c r="H239" s="55">
        <f>+G239/G242</f>
        <v>0.15384615384615385</v>
      </c>
      <c r="I239" s="72">
        <v>27835026548.049999</v>
      </c>
      <c r="J239" s="72">
        <v>14409869203</v>
      </c>
      <c r="K239" s="72">
        <v>2962415759.0300002</v>
      </c>
      <c r="L239" s="15"/>
      <c r="M239" s="15"/>
      <c r="N239" s="17"/>
      <c r="O239" s="17"/>
      <c r="P239" s="17"/>
      <c r="Q239" s="17"/>
      <c r="R239" s="17"/>
      <c r="S239" s="17"/>
    </row>
    <row r="240" spans="4:19" ht="18.75" x14ac:dyDescent="0.3">
      <c r="D240" s="75" t="s">
        <v>651</v>
      </c>
      <c r="E240" s="75"/>
      <c r="F240" s="75"/>
      <c r="G240" s="31">
        <v>2</v>
      </c>
      <c r="H240" s="55">
        <f>+G240/G242</f>
        <v>0.15384615384615385</v>
      </c>
      <c r="I240" s="73"/>
      <c r="J240" s="73"/>
      <c r="K240" s="73"/>
      <c r="L240" s="15"/>
      <c r="M240" s="15"/>
      <c r="N240" s="17"/>
      <c r="O240" s="17"/>
      <c r="P240" s="17"/>
      <c r="Q240" s="17"/>
      <c r="R240" s="17"/>
      <c r="S240" s="17"/>
    </row>
    <row r="241" spans="4:19" ht="18.75" x14ac:dyDescent="0.3">
      <c r="D241" s="76" t="s">
        <v>652</v>
      </c>
      <c r="E241" s="76"/>
      <c r="F241" s="76"/>
      <c r="G241" s="31">
        <v>9</v>
      </c>
      <c r="H241" s="55">
        <f>+G241/G242</f>
        <v>0.69230769230769229</v>
      </c>
      <c r="I241" s="73"/>
      <c r="J241" s="73"/>
      <c r="K241" s="73"/>
      <c r="L241" s="15"/>
      <c r="M241" s="15"/>
      <c r="N241" s="17"/>
      <c r="O241" s="17"/>
      <c r="P241" s="17"/>
      <c r="Q241" s="15"/>
      <c r="R241" s="15"/>
      <c r="S241" s="15"/>
    </row>
    <row r="242" spans="4:19" ht="18.75" x14ac:dyDescent="0.3">
      <c r="D242" s="78" t="s">
        <v>621</v>
      </c>
      <c r="E242" s="78"/>
      <c r="F242" s="78"/>
      <c r="G242" s="31">
        <f>SUM(G239:G241)</f>
        <v>13</v>
      </c>
      <c r="H242" s="55">
        <f>SUM(H239:H241)</f>
        <v>1</v>
      </c>
      <c r="I242" s="74"/>
      <c r="J242" s="74"/>
      <c r="K242" s="74"/>
      <c r="L242" s="17"/>
      <c r="M242" s="17"/>
      <c r="N242" s="17"/>
      <c r="O242" s="17"/>
      <c r="P242" s="17"/>
      <c r="Q242" s="15"/>
      <c r="R242" s="15"/>
      <c r="S242" s="15"/>
    </row>
    <row r="243" spans="4:19" ht="18.75" x14ac:dyDescent="0.3">
      <c r="D243" s="70" t="s">
        <v>637</v>
      </c>
      <c r="E243" s="70"/>
      <c r="F243" s="70"/>
      <c r="G243" s="70"/>
      <c r="H243" s="70"/>
      <c r="I243" s="70"/>
      <c r="J243" s="47">
        <v>0.51768835851925898</v>
      </c>
      <c r="K243" s="47">
        <v>0.10642762470214114</v>
      </c>
    </row>
    <row r="246" spans="4:19" x14ac:dyDescent="0.25">
      <c r="D246" s="62" t="s">
        <v>634</v>
      </c>
      <c r="E246" s="62"/>
      <c r="F246" s="62"/>
      <c r="G246" s="62"/>
      <c r="H246" s="62"/>
      <c r="I246" s="62"/>
      <c r="J246" s="62"/>
      <c r="K246" s="62"/>
      <c r="L246" s="62"/>
      <c r="M246" s="62"/>
      <c r="N246" s="62"/>
      <c r="O246" s="62"/>
      <c r="P246" s="62"/>
      <c r="Q246" s="62"/>
      <c r="R246" s="62"/>
      <c r="S246" s="62"/>
    </row>
    <row r="247" spans="4:19" x14ac:dyDescent="0.25">
      <c r="D247" s="62"/>
      <c r="E247" s="62"/>
      <c r="F247" s="62"/>
      <c r="G247" s="62"/>
      <c r="H247" s="62"/>
      <c r="I247" s="62"/>
      <c r="J247" s="62"/>
      <c r="K247" s="62"/>
      <c r="L247" s="62"/>
      <c r="M247" s="62"/>
      <c r="N247" s="62"/>
      <c r="O247" s="62"/>
      <c r="P247" s="62"/>
      <c r="Q247" s="62"/>
      <c r="R247" s="62"/>
      <c r="S247" s="62"/>
    </row>
    <row r="248" spans="4:19" ht="15.75" x14ac:dyDescent="0.25">
      <c r="D248" s="33"/>
      <c r="E248" s="33"/>
      <c r="F248" s="33"/>
      <c r="G248" s="33"/>
      <c r="H248" s="33"/>
      <c r="I248" s="33"/>
      <c r="J248" s="33"/>
      <c r="K248" s="33"/>
      <c r="L248" s="33"/>
      <c r="M248" s="15"/>
    </row>
    <row r="249" spans="4:19" ht="24.75" customHeight="1" x14ac:dyDescent="0.25">
      <c r="D249" s="63" t="s">
        <v>655</v>
      </c>
      <c r="E249" s="64">
        <v>12</v>
      </c>
      <c r="G249" s="63" t="s">
        <v>653</v>
      </c>
      <c r="H249" s="63"/>
      <c r="I249" s="66">
        <v>3.7037037037037035E-2</v>
      </c>
      <c r="J249" s="15"/>
      <c r="K249" s="63" t="s">
        <v>654</v>
      </c>
      <c r="L249" s="67">
        <v>3.520741076221149E-2</v>
      </c>
      <c r="M249" s="15"/>
    </row>
    <row r="250" spans="4:19" ht="24.75" customHeight="1" x14ac:dyDescent="0.25">
      <c r="D250" s="63"/>
      <c r="E250" s="65"/>
      <c r="G250" s="63"/>
      <c r="H250" s="63"/>
      <c r="I250" s="66"/>
      <c r="J250" s="15"/>
      <c r="K250" s="63"/>
      <c r="L250" s="98"/>
      <c r="M250" s="15"/>
    </row>
    <row r="251" spans="4:19" x14ac:dyDescent="0.25">
      <c r="G251" s="15"/>
      <c r="H251" s="15"/>
      <c r="I251" s="15"/>
      <c r="J251" s="15"/>
      <c r="K251" s="15"/>
      <c r="L251" s="15"/>
      <c r="M251" s="15"/>
    </row>
    <row r="252" spans="4:19" ht="18.75" x14ac:dyDescent="0.25">
      <c r="D252" s="68" t="s">
        <v>662</v>
      </c>
      <c r="E252" s="68"/>
      <c r="F252" s="68"/>
      <c r="G252" s="68"/>
      <c r="H252" s="68"/>
      <c r="I252" s="68"/>
      <c r="J252" s="68"/>
      <c r="K252" s="68"/>
      <c r="L252" s="68"/>
      <c r="M252" s="35"/>
      <c r="N252" s="35"/>
      <c r="O252" s="35"/>
      <c r="P252" s="35"/>
    </row>
    <row r="253" spans="4:19" x14ac:dyDescent="0.25">
      <c r="E253" s="43">
        <v>6</v>
      </c>
      <c r="F253" s="40"/>
      <c r="G253" s="41"/>
      <c r="H253" s="41"/>
      <c r="I253" s="43">
        <v>9</v>
      </c>
      <c r="J253" s="15"/>
      <c r="K253" s="15"/>
      <c r="L253" s="15"/>
      <c r="M253" s="15"/>
    </row>
    <row r="254" spans="4:19" ht="24" customHeight="1" x14ac:dyDescent="0.25">
      <c r="D254" s="63" t="s">
        <v>660</v>
      </c>
      <c r="E254" s="69">
        <v>12</v>
      </c>
      <c r="G254" s="63" t="s">
        <v>661</v>
      </c>
      <c r="H254" s="63"/>
      <c r="I254" s="66">
        <v>0.12273406002751977</v>
      </c>
      <c r="J254" s="15"/>
      <c r="K254" s="15"/>
      <c r="L254" s="15"/>
      <c r="M254" s="15"/>
    </row>
    <row r="255" spans="4:19" ht="24" customHeight="1" x14ac:dyDescent="0.25">
      <c r="D255" s="63"/>
      <c r="E255" s="69"/>
      <c r="G255" s="63"/>
      <c r="H255" s="63"/>
      <c r="I255" s="66"/>
      <c r="J255" s="15"/>
      <c r="K255" s="15"/>
      <c r="L255" s="15"/>
      <c r="M255" s="15"/>
    </row>
    <row r="256" spans="4:19" ht="18.75" x14ac:dyDescent="0.3">
      <c r="D256" s="17"/>
      <c r="E256" s="17"/>
      <c r="F256" s="17"/>
      <c r="G256" s="17"/>
      <c r="H256" s="17"/>
      <c r="I256" s="17"/>
      <c r="J256" s="17"/>
      <c r="K256" s="17"/>
      <c r="L256" s="17"/>
      <c r="M256" s="17"/>
      <c r="N256" s="15"/>
      <c r="O256" s="15"/>
      <c r="P256" s="17"/>
      <c r="Q256" s="17"/>
      <c r="R256" s="17"/>
      <c r="S256" s="17"/>
    </row>
    <row r="257" spans="4:19" ht="18.75" x14ac:dyDescent="0.3">
      <c r="D257" s="17"/>
      <c r="E257" s="15"/>
      <c r="F257" s="15"/>
      <c r="G257" s="15"/>
      <c r="H257" s="15"/>
      <c r="I257" s="17"/>
      <c r="J257" s="17"/>
      <c r="K257" s="17"/>
      <c r="L257" s="17"/>
      <c r="M257" s="17"/>
      <c r="N257" s="15"/>
      <c r="O257" s="15"/>
      <c r="P257" s="17"/>
      <c r="Q257" s="17"/>
      <c r="R257" s="17"/>
      <c r="S257" s="17"/>
    </row>
    <row r="258" spans="4:19" ht="37.5" x14ac:dyDescent="0.3">
      <c r="D258" s="61" t="s">
        <v>622</v>
      </c>
      <c r="E258" s="61"/>
      <c r="F258" s="61"/>
      <c r="G258" s="34" t="s">
        <v>616</v>
      </c>
      <c r="H258" s="34" t="s">
        <v>327</v>
      </c>
      <c r="I258" s="37" t="s">
        <v>663</v>
      </c>
      <c r="J258" s="37" t="s">
        <v>666</v>
      </c>
      <c r="K258" s="37" t="s">
        <v>667</v>
      </c>
      <c r="L258" s="15"/>
      <c r="M258" s="15"/>
      <c r="N258" s="17"/>
      <c r="O258" s="17"/>
      <c r="P258" s="17"/>
      <c r="Q258" s="17"/>
      <c r="R258" s="17"/>
      <c r="S258" s="17"/>
    </row>
    <row r="259" spans="4:19" ht="18.75" x14ac:dyDescent="0.3">
      <c r="D259" s="71" t="s">
        <v>650</v>
      </c>
      <c r="E259" s="71"/>
      <c r="F259" s="71"/>
      <c r="G259" s="31">
        <v>0</v>
      </c>
      <c r="H259" s="55">
        <f>+G259/G262</f>
        <v>0</v>
      </c>
      <c r="I259" s="72">
        <v>20042250965.419998</v>
      </c>
      <c r="J259" s="72">
        <v>7695743803.6199999</v>
      </c>
      <c r="K259" s="72">
        <v>5482947938.1199999</v>
      </c>
      <c r="L259" s="15"/>
      <c r="M259" s="15"/>
      <c r="N259" s="17"/>
      <c r="O259" s="17"/>
      <c r="P259" s="17"/>
      <c r="Q259" s="17"/>
      <c r="R259" s="17"/>
      <c r="S259" s="17"/>
    </row>
    <row r="260" spans="4:19" ht="18.75" x14ac:dyDescent="0.3">
      <c r="D260" s="75" t="s">
        <v>651</v>
      </c>
      <c r="E260" s="75"/>
      <c r="F260" s="75"/>
      <c r="G260" s="31">
        <v>0</v>
      </c>
      <c r="H260" s="55">
        <f>+G260/G262</f>
        <v>0</v>
      </c>
      <c r="I260" s="73"/>
      <c r="J260" s="73"/>
      <c r="K260" s="73"/>
      <c r="L260" s="15"/>
      <c r="M260" s="15"/>
      <c r="N260" s="17"/>
      <c r="O260" s="17"/>
      <c r="P260" s="17"/>
      <c r="Q260" s="17"/>
      <c r="R260" s="17"/>
      <c r="S260" s="17"/>
    </row>
    <row r="261" spans="4:19" ht="18.75" x14ac:dyDescent="0.3">
      <c r="D261" s="76" t="s">
        <v>652</v>
      </c>
      <c r="E261" s="76"/>
      <c r="F261" s="76"/>
      <c r="G261" s="31">
        <v>12</v>
      </c>
      <c r="H261" s="55">
        <f>+G261/G262</f>
        <v>1</v>
      </c>
      <c r="I261" s="73"/>
      <c r="J261" s="73"/>
      <c r="K261" s="73"/>
      <c r="L261" s="15"/>
      <c r="M261" s="15"/>
      <c r="N261" s="17"/>
      <c r="O261" s="17"/>
      <c r="P261" s="17"/>
      <c r="Q261" s="15"/>
      <c r="R261" s="15"/>
      <c r="S261" s="15"/>
    </row>
    <row r="262" spans="4:19" ht="18.75" x14ac:dyDescent="0.3">
      <c r="D262" s="78" t="s">
        <v>621</v>
      </c>
      <c r="E262" s="78"/>
      <c r="F262" s="78"/>
      <c r="G262" s="31">
        <f>SUM(G259:G261)</f>
        <v>12</v>
      </c>
      <c r="H262" s="55">
        <f>SUM(H259:H261)</f>
        <v>1</v>
      </c>
      <c r="I262" s="74"/>
      <c r="J262" s="74"/>
      <c r="K262" s="74"/>
      <c r="L262" s="17"/>
      <c r="M262" s="17"/>
      <c r="N262" s="17"/>
      <c r="O262" s="17"/>
      <c r="P262" s="17"/>
      <c r="Q262" s="15"/>
      <c r="R262" s="15"/>
      <c r="S262" s="15"/>
    </row>
    <row r="263" spans="4:19" ht="18.75" x14ac:dyDescent="0.3">
      <c r="D263" s="70" t="s">
        <v>637</v>
      </c>
      <c r="E263" s="70"/>
      <c r="F263" s="70"/>
      <c r="G263" s="70"/>
      <c r="H263" s="70"/>
      <c r="I263" s="70"/>
      <c r="J263" s="47">
        <v>0.38397602229898686</v>
      </c>
      <c r="K263" s="47">
        <v>0.27356946819895794</v>
      </c>
    </row>
    <row r="266" spans="4:19" x14ac:dyDescent="0.25">
      <c r="D266" s="62" t="s">
        <v>624</v>
      </c>
      <c r="E266" s="62"/>
      <c r="F266" s="62"/>
      <c r="G266" s="62"/>
      <c r="H266" s="62"/>
      <c r="I266" s="62"/>
      <c r="J266" s="62"/>
      <c r="K266" s="62"/>
      <c r="L266" s="62"/>
      <c r="M266" s="62"/>
      <c r="N266" s="62"/>
      <c r="O266" s="62"/>
      <c r="P266" s="62"/>
      <c r="Q266" s="62"/>
      <c r="R266" s="62"/>
      <c r="S266" s="62"/>
    </row>
    <row r="267" spans="4:19" x14ac:dyDescent="0.25">
      <c r="D267" s="62"/>
      <c r="E267" s="62"/>
      <c r="F267" s="62"/>
      <c r="G267" s="62"/>
      <c r="H267" s="62"/>
      <c r="I267" s="62"/>
      <c r="J267" s="62"/>
      <c r="K267" s="62"/>
      <c r="L267" s="62"/>
      <c r="M267" s="62"/>
      <c r="N267" s="62"/>
      <c r="O267" s="62"/>
      <c r="P267" s="62"/>
      <c r="Q267" s="62"/>
      <c r="R267" s="62"/>
      <c r="S267" s="62"/>
    </row>
    <row r="268" spans="4:19" ht="15.75" x14ac:dyDescent="0.25">
      <c r="D268" s="33"/>
      <c r="E268" s="33"/>
      <c r="F268" s="33"/>
      <c r="G268" s="33"/>
      <c r="H268" s="33"/>
      <c r="I268" s="33"/>
      <c r="J268" s="33"/>
      <c r="K268" s="33"/>
      <c r="L268" s="33"/>
      <c r="M268" s="15"/>
    </row>
    <row r="269" spans="4:19" ht="24" customHeight="1" x14ac:dyDescent="0.25">
      <c r="D269" s="63" t="s">
        <v>655</v>
      </c>
      <c r="E269" s="64">
        <v>11</v>
      </c>
      <c r="G269" s="63" t="s">
        <v>653</v>
      </c>
      <c r="H269" s="63"/>
      <c r="I269" s="66">
        <v>3.3950617283950615E-2</v>
      </c>
      <c r="J269" s="15"/>
      <c r="K269" s="63" t="s">
        <v>654</v>
      </c>
      <c r="L269" s="67">
        <v>2.7183729097390991E-2</v>
      </c>
      <c r="M269" s="15"/>
    </row>
    <row r="270" spans="4:19" ht="24" customHeight="1" x14ac:dyDescent="0.25">
      <c r="D270" s="63"/>
      <c r="E270" s="65"/>
      <c r="G270" s="63"/>
      <c r="H270" s="63"/>
      <c r="I270" s="66"/>
      <c r="J270" s="15"/>
      <c r="K270" s="63"/>
      <c r="L270" s="98"/>
      <c r="M270" s="15"/>
    </row>
    <row r="271" spans="4:19" x14ac:dyDescent="0.25">
      <c r="G271" s="15"/>
      <c r="H271" s="15"/>
      <c r="I271" s="15"/>
      <c r="J271" s="15"/>
      <c r="K271" s="15"/>
      <c r="L271" s="15"/>
      <c r="M271" s="15"/>
    </row>
    <row r="272" spans="4:19" ht="18.75" x14ac:dyDescent="0.25">
      <c r="D272" s="68" t="s">
        <v>662</v>
      </c>
      <c r="E272" s="68"/>
      <c r="F272" s="68"/>
      <c r="G272" s="68"/>
      <c r="H272" s="68"/>
      <c r="I272" s="68"/>
      <c r="J272" s="68"/>
      <c r="K272" s="68"/>
      <c r="L272" s="68"/>
      <c r="M272" s="35"/>
      <c r="N272" s="35"/>
      <c r="O272" s="35"/>
      <c r="P272" s="35"/>
    </row>
    <row r="273" spans="4:19" x14ac:dyDescent="0.25">
      <c r="E273" s="43">
        <v>6</v>
      </c>
      <c r="F273" s="40"/>
      <c r="G273" s="41"/>
      <c r="H273" s="41"/>
      <c r="I273" s="43">
        <v>9</v>
      </c>
      <c r="J273" s="15"/>
      <c r="K273" s="15"/>
      <c r="L273" s="15"/>
      <c r="M273" s="15"/>
    </row>
    <row r="274" spans="4:19" ht="22.5" customHeight="1" x14ac:dyDescent="0.25">
      <c r="D274" s="63" t="s">
        <v>660</v>
      </c>
      <c r="E274" s="69">
        <v>11</v>
      </c>
      <c r="G274" s="63" t="s">
        <v>661</v>
      </c>
      <c r="H274" s="63"/>
      <c r="I274" s="66">
        <v>0.2485993265993266</v>
      </c>
      <c r="J274" s="15"/>
      <c r="K274" s="15"/>
      <c r="L274" s="15"/>
      <c r="M274" s="15"/>
    </row>
    <row r="275" spans="4:19" ht="22.5" customHeight="1" x14ac:dyDescent="0.25">
      <c r="D275" s="63"/>
      <c r="E275" s="69"/>
      <c r="G275" s="63"/>
      <c r="H275" s="63"/>
      <c r="I275" s="66"/>
      <c r="J275" s="15"/>
      <c r="K275" s="15"/>
      <c r="L275" s="15"/>
      <c r="M275" s="15"/>
    </row>
    <row r="276" spans="4:19" ht="18.75" x14ac:dyDescent="0.3">
      <c r="D276" s="17"/>
      <c r="E276" s="17"/>
      <c r="F276" s="17"/>
      <c r="G276" s="17"/>
      <c r="H276" s="17"/>
      <c r="I276" s="17"/>
      <c r="J276" s="17"/>
      <c r="K276" s="17"/>
      <c r="L276" s="17"/>
      <c r="M276" s="17"/>
      <c r="N276" s="15"/>
      <c r="O276" s="15"/>
      <c r="P276" s="17"/>
      <c r="Q276" s="17"/>
      <c r="R276" s="17"/>
      <c r="S276" s="17"/>
    </row>
    <row r="277" spans="4:19" ht="18.75" x14ac:dyDescent="0.3">
      <c r="D277" s="17"/>
      <c r="E277" s="15"/>
      <c r="F277" s="15"/>
      <c r="G277" s="15"/>
      <c r="H277" s="15"/>
      <c r="I277" s="17"/>
      <c r="J277" s="17"/>
      <c r="K277" s="17"/>
      <c r="L277" s="17"/>
      <c r="M277" s="17"/>
      <c r="N277" s="15"/>
      <c r="O277" s="15"/>
      <c r="P277" s="17"/>
      <c r="Q277" s="17"/>
      <c r="R277" s="17"/>
      <c r="S277" s="17"/>
    </row>
    <row r="278" spans="4:19" ht="37.5" x14ac:dyDescent="0.3">
      <c r="D278" s="61" t="s">
        <v>622</v>
      </c>
      <c r="E278" s="61"/>
      <c r="F278" s="61"/>
      <c r="G278" s="34" t="s">
        <v>616</v>
      </c>
      <c r="H278" s="34" t="s">
        <v>327</v>
      </c>
      <c r="I278" s="37" t="s">
        <v>663</v>
      </c>
      <c r="J278" s="37" t="s">
        <v>666</v>
      </c>
      <c r="K278" s="37" t="s">
        <v>667</v>
      </c>
      <c r="L278" s="15"/>
      <c r="M278" s="15"/>
      <c r="N278" s="17"/>
      <c r="O278" s="17"/>
      <c r="P278" s="17"/>
      <c r="Q278" s="17"/>
      <c r="R278" s="17"/>
      <c r="S278" s="17"/>
    </row>
    <row r="279" spans="4:19" ht="18.75" x14ac:dyDescent="0.3">
      <c r="D279" s="71" t="s">
        <v>650</v>
      </c>
      <c r="E279" s="71"/>
      <c r="F279" s="71"/>
      <c r="G279" s="31">
        <v>0</v>
      </c>
      <c r="H279" s="55">
        <f>+G279/G282</f>
        <v>0</v>
      </c>
      <c r="I279" s="72">
        <v>14310736917.41</v>
      </c>
      <c r="J279" s="72">
        <v>4709595988.4500008</v>
      </c>
      <c r="K279" s="72">
        <v>934887659.00999999</v>
      </c>
      <c r="L279" s="15"/>
      <c r="M279" s="15"/>
      <c r="N279" s="17"/>
      <c r="O279" s="17"/>
      <c r="P279" s="17"/>
      <c r="Q279" s="17"/>
      <c r="R279" s="17"/>
      <c r="S279" s="17"/>
    </row>
    <row r="280" spans="4:19" ht="18.75" x14ac:dyDescent="0.3">
      <c r="D280" s="75" t="s">
        <v>651</v>
      </c>
      <c r="E280" s="75"/>
      <c r="F280" s="75"/>
      <c r="G280" s="31">
        <v>3</v>
      </c>
      <c r="H280" s="55">
        <f>+G280/G282</f>
        <v>0.27272727272727271</v>
      </c>
      <c r="I280" s="73"/>
      <c r="J280" s="73"/>
      <c r="K280" s="73"/>
      <c r="L280" s="15"/>
      <c r="M280" s="15"/>
      <c r="N280" s="17"/>
      <c r="O280" s="17"/>
      <c r="P280" s="17"/>
      <c r="Q280" s="17"/>
      <c r="R280" s="17"/>
      <c r="S280" s="17"/>
    </row>
    <row r="281" spans="4:19" ht="18.75" x14ac:dyDescent="0.3">
      <c r="D281" s="76" t="s">
        <v>652</v>
      </c>
      <c r="E281" s="76"/>
      <c r="F281" s="76"/>
      <c r="G281" s="31">
        <v>8</v>
      </c>
      <c r="H281" s="55">
        <f>+G281/G282</f>
        <v>0.72727272727272729</v>
      </c>
      <c r="I281" s="73"/>
      <c r="J281" s="73"/>
      <c r="K281" s="73"/>
      <c r="L281" s="15"/>
      <c r="M281" s="15"/>
      <c r="N281" s="17"/>
      <c r="O281" s="17"/>
      <c r="P281" s="17"/>
      <c r="Q281" s="15"/>
      <c r="R281" s="15"/>
      <c r="S281" s="15"/>
    </row>
    <row r="282" spans="4:19" ht="18.75" x14ac:dyDescent="0.3">
      <c r="D282" s="78" t="s">
        <v>621</v>
      </c>
      <c r="E282" s="78"/>
      <c r="F282" s="78"/>
      <c r="G282" s="31">
        <f>SUM(G279:G281)</f>
        <v>11</v>
      </c>
      <c r="H282" s="55">
        <f>SUM(H279:H281)</f>
        <v>1</v>
      </c>
      <c r="I282" s="74"/>
      <c r="J282" s="74"/>
      <c r="K282" s="74"/>
      <c r="L282" s="17"/>
      <c r="M282" s="17"/>
      <c r="N282" s="17"/>
      <c r="O282" s="17"/>
      <c r="P282" s="17"/>
      <c r="Q282" s="15"/>
      <c r="R282" s="15"/>
      <c r="S282" s="15"/>
    </row>
    <row r="283" spans="4:19" ht="18.75" x14ac:dyDescent="0.3">
      <c r="D283" s="70" t="s">
        <v>637</v>
      </c>
      <c r="E283" s="70"/>
      <c r="F283" s="70"/>
      <c r="G283" s="70"/>
      <c r="H283" s="70"/>
      <c r="I283" s="70"/>
      <c r="J283" s="47">
        <v>0.32909528109069297</v>
      </c>
      <c r="K283" s="47">
        <v>6.5327709146315485E-2</v>
      </c>
    </row>
    <row r="286" spans="4:19" x14ac:dyDescent="0.25">
      <c r="D286" s="62" t="s">
        <v>627</v>
      </c>
      <c r="E286" s="62"/>
      <c r="F286" s="62"/>
      <c r="G286" s="62"/>
      <c r="H286" s="62"/>
      <c r="I286" s="62"/>
      <c r="J286" s="62"/>
      <c r="K286" s="62"/>
      <c r="L286" s="62"/>
      <c r="M286" s="62"/>
      <c r="N286" s="62"/>
      <c r="O286" s="62"/>
      <c r="P286" s="62"/>
      <c r="Q286" s="62"/>
      <c r="R286" s="62"/>
      <c r="S286" s="62"/>
    </row>
    <row r="287" spans="4:19" x14ac:dyDescent="0.25">
      <c r="D287" s="62"/>
      <c r="E287" s="62"/>
      <c r="F287" s="62"/>
      <c r="G287" s="62"/>
      <c r="H287" s="62"/>
      <c r="I287" s="62"/>
      <c r="J287" s="62"/>
      <c r="K287" s="62"/>
      <c r="L287" s="62"/>
      <c r="M287" s="62"/>
      <c r="N287" s="62"/>
      <c r="O287" s="62"/>
      <c r="P287" s="62"/>
      <c r="Q287" s="62"/>
      <c r="R287" s="62"/>
      <c r="S287" s="62"/>
    </row>
    <row r="288" spans="4:19" ht="15.75" x14ac:dyDescent="0.25">
      <c r="D288" s="33"/>
      <c r="E288" s="33"/>
      <c r="F288" s="33"/>
      <c r="G288" s="33"/>
      <c r="H288" s="33"/>
      <c r="I288" s="33"/>
      <c r="J288" s="33"/>
      <c r="K288" s="33"/>
      <c r="L288" s="33"/>
      <c r="M288" s="15"/>
    </row>
    <row r="289" spans="4:19" ht="22.5" customHeight="1" x14ac:dyDescent="0.25">
      <c r="D289" s="63" t="s">
        <v>655</v>
      </c>
      <c r="E289" s="64">
        <v>10</v>
      </c>
      <c r="G289" s="63" t="s">
        <v>653</v>
      </c>
      <c r="H289" s="63"/>
      <c r="I289" s="66">
        <v>3.0864197530864196E-2</v>
      </c>
      <c r="J289" s="15"/>
      <c r="K289" s="63" t="s">
        <v>654</v>
      </c>
      <c r="L289" s="67">
        <v>8.3553791887125226E-3</v>
      </c>
      <c r="M289" s="15"/>
    </row>
    <row r="290" spans="4:19" ht="22.5" customHeight="1" x14ac:dyDescent="0.25">
      <c r="D290" s="63"/>
      <c r="E290" s="65"/>
      <c r="G290" s="63"/>
      <c r="H290" s="63"/>
      <c r="I290" s="66"/>
      <c r="J290" s="15"/>
      <c r="K290" s="63"/>
      <c r="L290" s="98"/>
      <c r="M290" s="15"/>
    </row>
    <row r="291" spans="4:19" x14ac:dyDescent="0.25">
      <c r="G291" s="15"/>
      <c r="H291" s="15"/>
      <c r="I291" s="15"/>
      <c r="J291" s="15"/>
      <c r="K291" s="15"/>
      <c r="L291" s="15"/>
      <c r="M291" s="15"/>
    </row>
    <row r="292" spans="4:19" ht="18.75" x14ac:dyDescent="0.25">
      <c r="D292" s="68" t="s">
        <v>662</v>
      </c>
      <c r="E292" s="68"/>
      <c r="F292" s="68"/>
      <c r="G292" s="68"/>
      <c r="H292" s="68"/>
      <c r="I292" s="68"/>
      <c r="J292" s="68"/>
      <c r="K292" s="68"/>
      <c r="L292" s="68"/>
      <c r="M292" s="35"/>
      <c r="N292" s="35"/>
      <c r="O292" s="35"/>
      <c r="P292" s="35"/>
    </row>
    <row r="293" spans="4:19" x14ac:dyDescent="0.25">
      <c r="E293" s="43">
        <v>6</v>
      </c>
      <c r="F293" s="40"/>
      <c r="G293" s="41"/>
      <c r="H293" s="41"/>
      <c r="I293" s="43">
        <v>9</v>
      </c>
      <c r="J293" s="15"/>
      <c r="K293" s="15"/>
      <c r="L293" s="15"/>
      <c r="M293" s="15"/>
    </row>
    <row r="294" spans="4:19" ht="27.75" customHeight="1" x14ac:dyDescent="0.25">
      <c r="D294" s="63" t="s">
        <v>660</v>
      </c>
      <c r="E294" s="69">
        <v>9</v>
      </c>
      <c r="G294" s="63" t="s">
        <v>661</v>
      </c>
      <c r="H294" s="63"/>
      <c r="I294" s="66">
        <v>0.16412490922294845</v>
      </c>
      <c r="J294" s="15"/>
      <c r="K294" s="15"/>
      <c r="L294" s="15"/>
      <c r="M294" s="15"/>
    </row>
    <row r="295" spans="4:19" ht="27.75" customHeight="1" x14ac:dyDescent="0.25">
      <c r="D295" s="63"/>
      <c r="E295" s="69"/>
      <c r="G295" s="63"/>
      <c r="H295" s="63"/>
      <c r="I295" s="66"/>
      <c r="J295" s="15"/>
      <c r="K295" s="15"/>
      <c r="L295" s="15"/>
      <c r="M295" s="15"/>
    </row>
    <row r="296" spans="4:19" ht="18.75" x14ac:dyDescent="0.3">
      <c r="D296" s="17"/>
      <c r="E296" s="17"/>
      <c r="F296" s="17"/>
      <c r="G296" s="17"/>
      <c r="H296" s="17"/>
      <c r="I296" s="17"/>
      <c r="J296" s="17"/>
      <c r="K296" s="17"/>
      <c r="L296" s="17"/>
      <c r="M296" s="17"/>
      <c r="N296" s="15"/>
      <c r="O296" s="15"/>
      <c r="P296" s="17"/>
      <c r="Q296" s="17"/>
      <c r="R296" s="17"/>
      <c r="S296" s="17"/>
    </row>
    <row r="297" spans="4:19" ht="18.75" x14ac:dyDescent="0.3">
      <c r="D297" s="17"/>
      <c r="E297" s="15"/>
      <c r="F297" s="15"/>
      <c r="G297" s="15"/>
      <c r="H297" s="15"/>
      <c r="I297" s="17"/>
      <c r="J297" s="17"/>
      <c r="K297" s="17"/>
      <c r="L297" s="17"/>
      <c r="M297" s="17"/>
      <c r="N297" s="15"/>
      <c r="O297" s="15"/>
      <c r="P297" s="17"/>
      <c r="Q297" s="17"/>
      <c r="R297" s="17"/>
      <c r="S297" s="17"/>
    </row>
    <row r="298" spans="4:19" ht="37.5" x14ac:dyDescent="0.3">
      <c r="D298" s="61" t="s">
        <v>622</v>
      </c>
      <c r="E298" s="61"/>
      <c r="F298" s="61"/>
      <c r="G298" s="34" t="s">
        <v>616</v>
      </c>
      <c r="H298" s="34" t="s">
        <v>327</v>
      </c>
      <c r="I298" s="37" t="s">
        <v>663</v>
      </c>
      <c r="J298" s="37" t="s">
        <v>666</v>
      </c>
      <c r="K298" s="37" t="s">
        <v>667</v>
      </c>
      <c r="L298" s="15"/>
      <c r="M298" s="15"/>
      <c r="N298" s="17"/>
      <c r="O298" s="17"/>
      <c r="P298" s="17"/>
      <c r="Q298" s="17"/>
      <c r="R298" s="17"/>
      <c r="S298" s="17"/>
    </row>
    <row r="299" spans="4:19" ht="18.75" x14ac:dyDescent="0.3">
      <c r="D299" s="71" t="s">
        <v>650</v>
      </c>
      <c r="E299" s="71"/>
      <c r="F299" s="71"/>
      <c r="G299" s="31">
        <v>1</v>
      </c>
      <c r="H299" s="55">
        <f>+G299/G302</f>
        <v>0.1111111111111111</v>
      </c>
      <c r="I299" s="72">
        <v>1446833244</v>
      </c>
      <c r="J299" s="72">
        <v>115100297</v>
      </c>
      <c r="K299" s="72">
        <v>115100297</v>
      </c>
      <c r="L299" s="15"/>
      <c r="M299" s="15"/>
      <c r="N299" s="17"/>
      <c r="O299" s="17"/>
      <c r="P299" s="17"/>
      <c r="Q299" s="17"/>
      <c r="R299" s="17"/>
      <c r="S299" s="17"/>
    </row>
    <row r="300" spans="4:19" ht="18.75" x14ac:dyDescent="0.3">
      <c r="D300" s="75" t="s">
        <v>651</v>
      </c>
      <c r="E300" s="75"/>
      <c r="F300" s="75"/>
      <c r="G300" s="31">
        <v>1</v>
      </c>
      <c r="H300" s="55">
        <f>+G300/G302</f>
        <v>0.1111111111111111</v>
      </c>
      <c r="I300" s="73"/>
      <c r="J300" s="73"/>
      <c r="K300" s="73"/>
      <c r="L300" s="15"/>
      <c r="M300" s="15"/>
      <c r="N300" s="17"/>
      <c r="O300" s="17"/>
      <c r="P300" s="17"/>
      <c r="Q300" s="17"/>
      <c r="R300" s="17"/>
      <c r="S300" s="17"/>
    </row>
    <row r="301" spans="4:19" ht="18.75" x14ac:dyDescent="0.3">
      <c r="D301" s="76" t="s">
        <v>652</v>
      </c>
      <c r="E301" s="76"/>
      <c r="F301" s="76"/>
      <c r="G301" s="31">
        <v>7</v>
      </c>
      <c r="H301" s="55">
        <f>+G301/G302</f>
        <v>0.77777777777777779</v>
      </c>
      <c r="I301" s="73"/>
      <c r="J301" s="73"/>
      <c r="K301" s="73"/>
      <c r="L301" s="15"/>
      <c r="M301" s="15"/>
      <c r="N301" s="17"/>
      <c r="O301" s="17"/>
      <c r="P301" s="17"/>
      <c r="Q301" s="15"/>
      <c r="R301" s="15"/>
      <c r="S301" s="15"/>
    </row>
    <row r="302" spans="4:19" ht="18.75" x14ac:dyDescent="0.3">
      <c r="D302" s="78" t="s">
        <v>621</v>
      </c>
      <c r="E302" s="78"/>
      <c r="F302" s="78"/>
      <c r="G302" s="31">
        <f>SUM(G299:G301)</f>
        <v>9</v>
      </c>
      <c r="H302" s="55">
        <f>SUM(H299:H301)</f>
        <v>1</v>
      </c>
      <c r="I302" s="74"/>
      <c r="J302" s="74"/>
      <c r="K302" s="74"/>
      <c r="L302" s="17"/>
      <c r="M302" s="17"/>
      <c r="N302" s="17"/>
      <c r="O302" s="17"/>
      <c r="P302" s="17"/>
      <c r="Q302" s="15"/>
      <c r="R302" s="15"/>
      <c r="S302" s="15"/>
    </row>
    <row r="303" spans="4:19" ht="18.75" x14ac:dyDescent="0.3">
      <c r="D303" s="70" t="s">
        <v>637</v>
      </c>
      <c r="E303" s="70"/>
      <c r="F303" s="70"/>
      <c r="G303" s="70"/>
      <c r="H303" s="70"/>
      <c r="I303" s="70"/>
      <c r="J303" s="47">
        <v>7.9553257071828795E-2</v>
      </c>
      <c r="K303" s="47">
        <v>7.9553257071828795E-2</v>
      </c>
    </row>
    <row r="306" spans="4:19" x14ac:dyDescent="0.25">
      <c r="D306" s="62" t="s">
        <v>674</v>
      </c>
      <c r="E306" s="62"/>
      <c r="F306" s="62"/>
      <c r="G306" s="62"/>
      <c r="H306" s="62"/>
      <c r="I306" s="62"/>
      <c r="J306" s="62"/>
      <c r="K306" s="62"/>
      <c r="L306" s="62"/>
      <c r="M306" s="62"/>
      <c r="N306" s="62"/>
      <c r="O306" s="62"/>
      <c r="P306" s="62"/>
      <c r="Q306" s="62"/>
      <c r="R306" s="62"/>
      <c r="S306" s="62"/>
    </row>
    <row r="307" spans="4:19" x14ac:dyDescent="0.25">
      <c r="D307" s="62"/>
      <c r="E307" s="62"/>
      <c r="F307" s="62"/>
      <c r="G307" s="62"/>
      <c r="H307" s="62"/>
      <c r="I307" s="62"/>
      <c r="J307" s="62"/>
      <c r="K307" s="62"/>
      <c r="L307" s="62"/>
      <c r="M307" s="62"/>
      <c r="N307" s="62"/>
      <c r="O307" s="62"/>
      <c r="P307" s="62"/>
      <c r="Q307" s="62"/>
      <c r="R307" s="62"/>
      <c r="S307" s="62"/>
    </row>
    <row r="308" spans="4:19" ht="15.75" x14ac:dyDescent="0.25">
      <c r="D308" s="33"/>
      <c r="E308" s="33"/>
      <c r="F308" s="33"/>
      <c r="G308" s="33"/>
      <c r="H308" s="33"/>
      <c r="I308" s="33"/>
      <c r="J308" s="33"/>
      <c r="K308" s="33"/>
      <c r="L308" s="33"/>
      <c r="M308" s="15"/>
    </row>
    <row r="309" spans="4:19" ht="24" customHeight="1" x14ac:dyDescent="0.25">
      <c r="D309" s="63" t="s">
        <v>655</v>
      </c>
      <c r="E309" s="64">
        <v>5</v>
      </c>
      <c r="G309" s="63" t="s">
        <v>653</v>
      </c>
      <c r="H309" s="63"/>
      <c r="I309" s="66">
        <v>1.5432098765432098E-2</v>
      </c>
      <c r="J309" s="15"/>
      <c r="K309" s="63" t="s">
        <v>654</v>
      </c>
      <c r="L309" s="67">
        <v>1.2752922248489625E-2</v>
      </c>
      <c r="M309" s="15"/>
    </row>
    <row r="310" spans="4:19" ht="24" customHeight="1" x14ac:dyDescent="0.25">
      <c r="D310" s="63"/>
      <c r="E310" s="65"/>
      <c r="G310" s="63"/>
      <c r="H310" s="63"/>
      <c r="I310" s="66"/>
      <c r="J310" s="15"/>
      <c r="K310" s="63"/>
      <c r="L310" s="98"/>
      <c r="M310" s="15"/>
    </row>
    <row r="311" spans="4:19" x14ac:dyDescent="0.25">
      <c r="G311" s="15"/>
      <c r="H311" s="15"/>
      <c r="I311" s="15"/>
      <c r="J311" s="15"/>
      <c r="K311" s="15"/>
      <c r="L311" s="15"/>
      <c r="M311" s="15"/>
    </row>
    <row r="312" spans="4:19" ht="18.75" x14ac:dyDescent="0.25">
      <c r="D312" s="68" t="s">
        <v>662</v>
      </c>
      <c r="E312" s="68"/>
      <c r="F312" s="68"/>
      <c r="G312" s="68"/>
      <c r="H312" s="68"/>
      <c r="I312" s="68"/>
      <c r="J312" s="68"/>
      <c r="K312" s="68"/>
      <c r="L312" s="68"/>
      <c r="M312" s="35"/>
      <c r="N312" s="35"/>
      <c r="O312" s="35"/>
      <c r="P312" s="35"/>
    </row>
    <row r="313" spans="4:19" x14ac:dyDescent="0.25">
      <c r="E313" s="43">
        <v>6</v>
      </c>
      <c r="F313" s="40"/>
      <c r="G313" s="41"/>
      <c r="H313" s="41"/>
      <c r="I313" s="43">
        <v>9</v>
      </c>
      <c r="J313" s="15"/>
      <c r="K313" s="15"/>
      <c r="L313" s="15"/>
      <c r="M313" s="15"/>
    </row>
    <row r="314" spans="4:19" ht="21" customHeight="1" x14ac:dyDescent="0.25">
      <c r="D314" s="63" t="s">
        <v>660</v>
      </c>
      <c r="E314" s="69">
        <v>5</v>
      </c>
      <c r="G314" s="63" t="s">
        <v>661</v>
      </c>
      <c r="H314" s="63"/>
      <c r="I314" s="66">
        <v>0.44288476411446248</v>
      </c>
      <c r="J314" s="15"/>
      <c r="K314" s="15"/>
      <c r="L314" s="15"/>
      <c r="M314" s="15"/>
    </row>
    <row r="315" spans="4:19" ht="21" customHeight="1" x14ac:dyDescent="0.25">
      <c r="D315" s="63"/>
      <c r="E315" s="69"/>
      <c r="G315" s="63"/>
      <c r="H315" s="63"/>
      <c r="I315" s="66"/>
      <c r="J315" s="15"/>
      <c r="K315" s="15"/>
      <c r="L315" s="15"/>
      <c r="M315" s="15"/>
    </row>
    <row r="316" spans="4:19" ht="18.75" x14ac:dyDescent="0.3">
      <c r="D316" s="17"/>
      <c r="E316" s="17"/>
      <c r="F316" s="17"/>
      <c r="G316" s="17"/>
      <c r="H316" s="17"/>
      <c r="I316" s="17"/>
      <c r="J316" s="17"/>
      <c r="K316" s="17"/>
      <c r="L316" s="17"/>
      <c r="M316" s="17"/>
      <c r="N316" s="15"/>
      <c r="O316" s="15"/>
      <c r="P316" s="17"/>
      <c r="Q316" s="17"/>
      <c r="R316" s="17"/>
      <c r="S316" s="17"/>
    </row>
    <row r="317" spans="4:19" ht="18.75" x14ac:dyDescent="0.3">
      <c r="D317" s="17"/>
      <c r="E317" s="15"/>
      <c r="F317" s="15"/>
      <c r="G317" s="15"/>
      <c r="H317" s="15"/>
      <c r="I317" s="17"/>
      <c r="J317" s="17"/>
      <c r="K317" s="17"/>
      <c r="L317" s="17"/>
      <c r="M317" s="17"/>
      <c r="N317" s="15"/>
      <c r="O317" s="15"/>
      <c r="P317" s="17"/>
      <c r="Q317" s="17"/>
      <c r="R317" s="17"/>
      <c r="S317" s="17"/>
    </row>
    <row r="318" spans="4:19" ht="37.5" x14ac:dyDescent="0.3">
      <c r="D318" s="61" t="s">
        <v>622</v>
      </c>
      <c r="E318" s="61"/>
      <c r="F318" s="61"/>
      <c r="G318" s="34" t="s">
        <v>616</v>
      </c>
      <c r="H318" s="34" t="s">
        <v>327</v>
      </c>
      <c r="I318" s="37" t="s">
        <v>663</v>
      </c>
      <c r="J318" s="37" t="s">
        <v>666</v>
      </c>
      <c r="K318" s="37" t="s">
        <v>667</v>
      </c>
      <c r="L318" s="15"/>
      <c r="M318" s="15"/>
      <c r="N318" s="17"/>
      <c r="O318" s="17"/>
      <c r="P318" s="17"/>
      <c r="Q318" s="17"/>
      <c r="R318" s="17"/>
      <c r="S318" s="17"/>
    </row>
    <row r="319" spans="4:19" ht="18.75" x14ac:dyDescent="0.3">
      <c r="D319" s="71" t="s">
        <v>650</v>
      </c>
      <c r="E319" s="71"/>
      <c r="F319" s="71"/>
      <c r="G319" s="31">
        <v>1</v>
      </c>
      <c r="H319" s="55">
        <f>+G319/G322</f>
        <v>0.2</v>
      </c>
      <c r="I319" s="72">
        <v>0</v>
      </c>
      <c r="J319" s="72">
        <v>0</v>
      </c>
      <c r="K319" s="72">
        <v>0</v>
      </c>
      <c r="L319" s="15"/>
      <c r="M319" s="15"/>
      <c r="N319" s="17"/>
      <c r="O319" s="17"/>
      <c r="P319" s="17"/>
      <c r="Q319" s="17"/>
      <c r="R319" s="17"/>
      <c r="S319" s="17"/>
    </row>
    <row r="320" spans="4:19" ht="18.75" x14ac:dyDescent="0.3">
      <c r="D320" s="75" t="s">
        <v>651</v>
      </c>
      <c r="E320" s="75"/>
      <c r="F320" s="75"/>
      <c r="G320" s="31">
        <v>1</v>
      </c>
      <c r="H320" s="55">
        <f>+G320/G322</f>
        <v>0.2</v>
      </c>
      <c r="I320" s="73"/>
      <c r="J320" s="73"/>
      <c r="K320" s="73"/>
      <c r="L320" s="15"/>
      <c r="M320" s="15"/>
      <c r="N320" s="17"/>
      <c r="O320" s="17"/>
      <c r="P320" s="17"/>
      <c r="Q320" s="17"/>
      <c r="R320" s="17"/>
      <c r="S320" s="17"/>
    </row>
    <row r="321" spans="4:19" ht="18.75" x14ac:dyDescent="0.3">
      <c r="D321" s="76" t="s">
        <v>652</v>
      </c>
      <c r="E321" s="76"/>
      <c r="F321" s="76"/>
      <c r="G321" s="31">
        <v>3</v>
      </c>
      <c r="H321" s="55">
        <f>+G321/G322</f>
        <v>0.6</v>
      </c>
      <c r="I321" s="73"/>
      <c r="J321" s="73"/>
      <c r="K321" s="73"/>
      <c r="L321" s="15"/>
      <c r="M321" s="15"/>
      <c r="N321" s="17"/>
      <c r="O321" s="17"/>
      <c r="P321" s="17"/>
      <c r="Q321" s="15"/>
      <c r="R321" s="15"/>
      <c r="S321" s="15"/>
    </row>
    <row r="322" spans="4:19" ht="18.75" x14ac:dyDescent="0.3">
      <c r="D322" s="78" t="s">
        <v>621</v>
      </c>
      <c r="E322" s="78"/>
      <c r="F322" s="78"/>
      <c r="G322" s="31">
        <f>SUM(G319:G321)</f>
        <v>5</v>
      </c>
      <c r="H322" s="55">
        <f>SUM(H319:H321)</f>
        <v>1</v>
      </c>
      <c r="I322" s="74"/>
      <c r="J322" s="74"/>
      <c r="K322" s="74"/>
      <c r="L322" s="17"/>
      <c r="M322" s="17"/>
      <c r="N322" s="17"/>
      <c r="O322" s="17"/>
      <c r="P322" s="17"/>
      <c r="Q322" s="15"/>
      <c r="R322" s="15"/>
      <c r="S322" s="15"/>
    </row>
    <row r="323" spans="4:19" ht="18.75" x14ac:dyDescent="0.3">
      <c r="D323" s="70" t="s">
        <v>637</v>
      </c>
      <c r="E323" s="70"/>
      <c r="F323" s="70"/>
      <c r="G323" s="70"/>
      <c r="H323" s="70"/>
      <c r="I323" s="70"/>
      <c r="J323" s="47">
        <v>0</v>
      </c>
      <c r="K323" s="47">
        <v>0</v>
      </c>
    </row>
    <row r="326" spans="4:19" x14ac:dyDescent="0.25">
      <c r="D326" s="62" t="s">
        <v>636</v>
      </c>
      <c r="E326" s="62"/>
      <c r="F326" s="62"/>
      <c r="G326" s="62"/>
      <c r="H326" s="62"/>
      <c r="I326" s="62"/>
      <c r="J326" s="62"/>
      <c r="K326" s="62"/>
      <c r="L326" s="62"/>
      <c r="M326" s="62"/>
      <c r="N326" s="62"/>
      <c r="O326" s="62"/>
      <c r="P326" s="62"/>
      <c r="Q326" s="62"/>
      <c r="R326" s="62"/>
      <c r="S326" s="62"/>
    </row>
    <row r="327" spans="4:19" x14ac:dyDescent="0.25">
      <c r="D327" s="62"/>
      <c r="E327" s="62"/>
      <c r="F327" s="62"/>
      <c r="G327" s="62"/>
      <c r="H327" s="62"/>
      <c r="I327" s="62"/>
      <c r="J327" s="62"/>
      <c r="K327" s="62"/>
      <c r="L327" s="62"/>
      <c r="M327" s="62"/>
      <c r="N327" s="62"/>
      <c r="O327" s="62"/>
      <c r="P327" s="62"/>
      <c r="Q327" s="62"/>
      <c r="R327" s="62"/>
      <c r="S327" s="62"/>
    </row>
    <row r="328" spans="4:19" ht="15.75" x14ac:dyDescent="0.25">
      <c r="D328" s="33"/>
      <c r="E328" s="33"/>
      <c r="F328" s="33"/>
      <c r="G328" s="33"/>
      <c r="H328" s="33"/>
      <c r="I328" s="33"/>
      <c r="J328" s="33"/>
      <c r="K328" s="33"/>
      <c r="L328" s="33"/>
      <c r="M328" s="15"/>
    </row>
    <row r="329" spans="4:19" x14ac:dyDescent="0.25">
      <c r="D329" s="63" t="s">
        <v>655</v>
      </c>
      <c r="E329" s="64">
        <v>5</v>
      </c>
      <c r="G329" s="63" t="s">
        <v>653</v>
      </c>
      <c r="H329" s="63"/>
      <c r="I329" s="66">
        <v>1.5432098765432098E-2</v>
      </c>
      <c r="J329" s="15"/>
      <c r="K329" s="63" t="s">
        <v>654</v>
      </c>
      <c r="L329" s="67">
        <v>1.2113340192043895E-2</v>
      </c>
      <c r="M329" s="15"/>
    </row>
    <row r="330" spans="4:19" x14ac:dyDescent="0.25">
      <c r="D330" s="63"/>
      <c r="E330" s="65"/>
      <c r="G330" s="63"/>
      <c r="H330" s="63"/>
      <c r="I330" s="66"/>
      <c r="J330" s="15"/>
      <c r="K330" s="63"/>
      <c r="L330" s="98"/>
      <c r="M330" s="15"/>
    </row>
    <row r="331" spans="4:19" x14ac:dyDescent="0.25">
      <c r="G331" s="15"/>
      <c r="H331" s="15"/>
      <c r="I331" s="15"/>
      <c r="J331" s="15"/>
      <c r="K331" s="15"/>
      <c r="L331" s="15"/>
      <c r="M331" s="15"/>
    </row>
    <row r="332" spans="4:19" ht="18.75" x14ac:dyDescent="0.25">
      <c r="D332" s="68" t="s">
        <v>662</v>
      </c>
      <c r="E332" s="68"/>
      <c r="F332" s="68"/>
      <c r="G332" s="68"/>
      <c r="H332" s="68"/>
      <c r="I332" s="68"/>
      <c r="J332" s="68"/>
      <c r="K332" s="68"/>
      <c r="L332" s="68"/>
      <c r="M332" s="35"/>
      <c r="N332" s="35"/>
      <c r="O332" s="35"/>
      <c r="P332" s="35"/>
    </row>
    <row r="333" spans="4:19" x14ac:dyDescent="0.25">
      <c r="E333" s="43">
        <v>6</v>
      </c>
      <c r="F333" s="40"/>
      <c r="G333" s="41"/>
      <c r="H333" s="41"/>
      <c r="I333" s="43">
        <v>9</v>
      </c>
      <c r="J333" s="15"/>
      <c r="K333" s="15"/>
      <c r="L333" s="15"/>
      <c r="M333" s="15"/>
    </row>
    <row r="334" spans="4:19" x14ac:dyDescent="0.25">
      <c r="D334" s="63" t="s">
        <v>660</v>
      </c>
      <c r="E334" s="69">
        <v>5</v>
      </c>
      <c r="G334" s="63" t="s">
        <v>661</v>
      </c>
      <c r="H334" s="63"/>
      <c r="I334" s="66">
        <v>0.17104761904761906</v>
      </c>
      <c r="J334" s="15"/>
      <c r="K334" s="15"/>
      <c r="L334" s="15"/>
      <c r="M334" s="15"/>
    </row>
    <row r="335" spans="4:19" x14ac:dyDescent="0.25">
      <c r="D335" s="63"/>
      <c r="E335" s="69"/>
      <c r="G335" s="63"/>
      <c r="H335" s="63"/>
      <c r="I335" s="66"/>
      <c r="J335" s="15"/>
      <c r="K335" s="15"/>
      <c r="L335" s="15"/>
      <c r="M335" s="15"/>
    </row>
    <row r="336" spans="4:19" ht="18.75" x14ac:dyDescent="0.3">
      <c r="D336" s="17"/>
      <c r="E336" s="17"/>
      <c r="F336" s="17"/>
      <c r="G336" s="17"/>
      <c r="H336" s="17"/>
      <c r="I336" s="17"/>
      <c r="J336" s="17"/>
      <c r="K336" s="17"/>
      <c r="L336" s="17"/>
      <c r="M336" s="17"/>
      <c r="N336" s="15"/>
      <c r="O336" s="15"/>
      <c r="P336" s="17"/>
      <c r="Q336" s="17"/>
      <c r="R336" s="17"/>
      <c r="S336" s="17"/>
    </row>
    <row r="337" spans="4:19" ht="18.75" x14ac:dyDescent="0.3">
      <c r="D337" s="17"/>
      <c r="E337" s="15"/>
      <c r="F337" s="15"/>
      <c r="G337" s="15"/>
      <c r="H337" s="15"/>
      <c r="I337" s="17"/>
      <c r="J337" s="17"/>
      <c r="K337" s="17"/>
      <c r="L337" s="17"/>
      <c r="M337" s="17"/>
      <c r="N337" s="15"/>
      <c r="O337" s="15"/>
      <c r="P337" s="17"/>
      <c r="Q337" s="17"/>
      <c r="R337" s="17"/>
      <c r="S337" s="17"/>
    </row>
    <row r="338" spans="4:19" ht="37.5" x14ac:dyDescent="0.3">
      <c r="D338" s="61" t="s">
        <v>622</v>
      </c>
      <c r="E338" s="61"/>
      <c r="F338" s="61"/>
      <c r="G338" s="34" t="s">
        <v>616</v>
      </c>
      <c r="H338" s="34" t="s">
        <v>327</v>
      </c>
      <c r="I338" s="37" t="s">
        <v>663</v>
      </c>
      <c r="J338" s="37" t="s">
        <v>666</v>
      </c>
      <c r="K338" s="37" t="s">
        <v>667</v>
      </c>
      <c r="L338" s="15"/>
      <c r="M338" s="15"/>
      <c r="N338" s="17"/>
      <c r="O338" s="17"/>
      <c r="P338" s="17"/>
      <c r="Q338" s="17"/>
      <c r="R338" s="17"/>
      <c r="S338" s="17"/>
    </row>
    <row r="339" spans="4:19" ht="18.75" x14ac:dyDescent="0.3">
      <c r="D339" s="71" t="s">
        <v>650</v>
      </c>
      <c r="E339" s="71"/>
      <c r="F339" s="71"/>
      <c r="G339" s="31">
        <v>0</v>
      </c>
      <c r="H339" s="55">
        <f>+G339/G342</f>
        <v>0</v>
      </c>
      <c r="I339" s="72">
        <v>5187842267</v>
      </c>
      <c r="J339" s="72">
        <v>1294239770</v>
      </c>
      <c r="K339" s="72">
        <v>370078952</v>
      </c>
      <c r="L339" s="15"/>
      <c r="M339" s="15"/>
      <c r="N339" s="17"/>
      <c r="O339" s="17"/>
      <c r="P339" s="17"/>
      <c r="Q339" s="17"/>
      <c r="R339" s="17"/>
      <c r="S339" s="17"/>
    </row>
    <row r="340" spans="4:19" ht="18.75" x14ac:dyDescent="0.3">
      <c r="D340" s="75" t="s">
        <v>651</v>
      </c>
      <c r="E340" s="75"/>
      <c r="F340" s="75"/>
      <c r="G340" s="31">
        <v>0</v>
      </c>
      <c r="H340" s="55">
        <f>+G340/G342</f>
        <v>0</v>
      </c>
      <c r="I340" s="73"/>
      <c r="J340" s="73"/>
      <c r="K340" s="73"/>
      <c r="L340" s="15"/>
      <c r="M340" s="15"/>
      <c r="N340" s="17"/>
      <c r="O340" s="17"/>
      <c r="P340" s="17"/>
      <c r="Q340" s="17"/>
      <c r="R340" s="17"/>
      <c r="S340" s="17"/>
    </row>
    <row r="341" spans="4:19" ht="18.75" x14ac:dyDescent="0.3">
      <c r="D341" s="76" t="s">
        <v>652</v>
      </c>
      <c r="E341" s="76"/>
      <c r="F341" s="76"/>
      <c r="G341" s="31">
        <v>5</v>
      </c>
      <c r="H341" s="55">
        <f>+G341/G342</f>
        <v>1</v>
      </c>
      <c r="I341" s="73"/>
      <c r="J341" s="73"/>
      <c r="K341" s="73"/>
      <c r="L341" s="15"/>
      <c r="M341" s="15"/>
      <c r="N341" s="17"/>
      <c r="O341" s="17"/>
      <c r="P341" s="17"/>
      <c r="Q341" s="15"/>
      <c r="R341" s="15"/>
      <c r="S341" s="15"/>
    </row>
    <row r="342" spans="4:19" ht="18.75" x14ac:dyDescent="0.3">
      <c r="D342" s="78" t="s">
        <v>621</v>
      </c>
      <c r="E342" s="78"/>
      <c r="F342" s="78"/>
      <c r="G342" s="31">
        <f>SUM(G339:G341)</f>
        <v>5</v>
      </c>
      <c r="H342" s="55">
        <f>SUM(H339:H341)</f>
        <v>1</v>
      </c>
      <c r="I342" s="74"/>
      <c r="J342" s="74"/>
      <c r="K342" s="74"/>
      <c r="L342" s="17"/>
      <c r="M342" s="17"/>
      <c r="N342" s="17"/>
      <c r="O342" s="17"/>
      <c r="P342" s="17"/>
      <c r="Q342" s="15"/>
      <c r="R342" s="15"/>
      <c r="S342" s="15"/>
    </row>
    <row r="343" spans="4:19" ht="18.75" x14ac:dyDescent="0.3">
      <c r="D343" s="70" t="s">
        <v>637</v>
      </c>
      <c r="E343" s="70"/>
      <c r="F343" s="70"/>
      <c r="G343" s="70"/>
      <c r="H343" s="70"/>
      <c r="I343" s="70"/>
      <c r="J343" s="47">
        <v>0.24947554366344038</v>
      </c>
      <c r="K343" s="47">
        <v>7.1335814188893495E-2</v>
      </c>
    </row>
    <row r="345" spans="4:19" x14ac:dyDescent="0.25">
      <c r="D345" s="62" t="s">
        <v>632</v>
      </c>
      <c r="E345" s="62"/>
      <c r="F345" s="62"/>
      <c r="G345" s="62"/>
      <c r="H345" s="62"/>
      <c r="I345" s="62"/>
      <c r="J345" s="62"/>
      <c r="K345" s="62"/>
      <c r="L345" s="62"/>
      <c r="M345" s="62"/>
      <c r="N345" s="62"/>
      <c r="O345" s="62"/>
      <c r="P345" s="62"/>
      <c r="Q345" s="62"/>
      <c r="R345" s="62"/>
      <c r="S345" s="62"/>
    </row>
    <row r="346" spans="4:19" x14ac:dyDescent="0.25">
      <c r="D346" s="62"/>
      <c r="E346" s="62"/>
      <c r="F346" s="62"/>
      <c r="G346" s="62"/>
      <c r="H346" s="62"/>
      <c r="I346" s="62"/>
      <c r="J346" s="62"/>
      <c r="K346" s="62"/>
      <c r="L346" s="62"/>
      <c r="M346" s="62"/>
      <c r="N346" s="62"/>
      <c r="O346" s="62"/>
      <c r="P346" s="62"/>
      <c r="Q346" s="62"/>
      <c r="R346" s="62"/>
      <c r="S346" s="62"/>
    </row>
    <row r="347" spans="4:19" ht="15.75" x14ac:dyDescent="0.25">
      <c r="D347" s="33"/>
      <c r="E347" s="33"/>
      <c r="F347" s="33"/>
      <c r="G347" s="33"/>
      <c r="H347" s="33"/>
      <c r="I347" s="33"/>
      <c r="J347" s="33"/>
      <c r="K347" s="33"/>
      <c r="L347" s="33"/>
      <c r="M347" s="15"/>
    </row>
    <row r="348" spans="4:19" x14ac:dyDescent="0.25">
      <c r="D348" s="63" t="s">
        <v>655</v>
      </c>
      <c r="E348" s="64">
        <v>5</v>
      </c>
      <c r="G348" s="63" t="s">
        <v>653</v>
      </c>
      <c r="H348" s="63"/>
      <c r="I348" s="66">
        <v>1.5432098765432098E-2</v>
      </c>
      <c r="J348" s="15"/>
      <c r="K348" s="63" t="s">
        <v>654</v>
      </c>
      <c r="L348" s="67">
        <v>1.2674897119341562E-2</v>
      </c>
      <c r="M348" s="15"/>
    </row>
    <row r="349" spans="4:19" x14ac:dyDescent="0.25">
      <c r="D349" s="63"/>
      <c r="E349" s="65"/>
      <c r="G349" s="63"/>
      <c r="H349" s="63"/>
      <c r="I349" s="66"/>
      <c r="J349" s="15"/>
      <c r="K349" s="63"/>
      <c r="L349" s="98"/>
      <c r="M349" s="15"/>
    </row>
    <row r="350" spans="4:19" x14ac:dyDescent="0.25">
      <c r="G350" s="15"/>
      <c r="H350" s="15"/>
      <c r="I350" s="15"/>
      <c r="J350" s="15"/>
      <c r="K350" s="15"/>
      <c r="L350" s="15"/>
      <c r="M350" s="15"/>
    </row>
    <row r="351" spans="4:19" ht="18.75" x14ac:dyDescent="0.25">
      <c r="D351" s="68" t="s">
        <v>662</v>
      </c>
      <c r="E351" s="68"/>
      <c r="F351" s="68"/>
      <c r="G351" s="68"/>
      <c r="H351" s="68"/>
      <c r="I351" s="68"/>
      <c r="J351" s="68"/>
      <c r="K351" s="68"/>
      <c r="L351" s="68"/>
      <c r="M351" s="35"/>
      <c r="N351" s="35"/>
      <c r="O351" s="35"/>
      <c r="P351" s="35"/>
    </row>
    <row r="352" spans="4:19" x14ac:dyDescent="0.25">
      <c r="E352" s="43">
        <v>6</v>
      </c>
      <c r="F352" s="40"/>
      <c r="G352" s="41"/>
      <c r="H352" s="41"/>
      <c r="I352" s="43">
        <v>9</v>
      </c>
      <c r="J352" s="15"/>
      <c r="K352" s="15"/>
      <c r="L352" s="15"/>
      <c r="M352" s="15"/>
    </row>
    <row r="353" spans="4:19" x14ac:dyDescent="0.25">
      <c r="D353" s="63" t="s">
        <v>660</v>
      </c>
      <c r="E353" s="69">
        <v>5</v>
      </c>
      <c r="G353" s="63" t="s">
        <v>661</v>
      </c>
      <c r="H353" s="63"/>
      <c r="I353" s="66">
        <v>0.36425641025641031</v>
      </c>
      <c r="J353" s="15"/>
      <c r="K353" s="15"/>
      <c r="L353" s="15"/>
      <c r="M353" s="15"/>
    </row>
    <row r="354" spans="4:19" x14ac:dyDescent="0.25">
      <c r="D354" s="63"/>
      <c r="E354" s="69"/>
      <c r="G354" s="63"/>
      <c r="H354" s="63"/>
      <c r="I354" s="66"/>
      <c r="J354" s="15"/>
      <c r="K354" s="15"/>
      <c r="L354" s="15"/>
      <c r="M354" s="15"/>
    </row>
    <row r="355" spans="4:19" ht="18.75" x14ac:dyDescent="0.3">
      <c r="D355" s="17"/>
      <c r="E355" s="17"/>
      <c r="F355" s="17"/>
      <c r="G355" s="17"/>
      <c r="H355" s="17"/>
      <c r="I355" s="17"/>
      <c r="J355" s="17"/>
      <c r="K355" s="17"/>
      <c r="L355" s="17"/>
      <c r="M355" s="17"/>
      <c r="N355" s="15"/>
      <c r="O355" s="15"/>
      <c r="P355" s="17"/>
      <c r="Q355" s="17"/>
      <c r="R355" s="17"/>
      <c r="S355" s="17"/>
    </row>
    <row r="356" spans="4:19" ht="18.75" x14ac:dyDescent="0.3">
      <c r="D356" s="17"/>
      <c r="E356" s="15"/>
      <c r="F356" s="15"/>
      <c r="G356" s="15"/>
      <c r="H356" s="15"/>
      <c r="I356" s="17"/>
      <c r="J356" s="17"/>
      <c r="K356" s="17"/>
      <c r="L356" s="17"/>
      <c r="M356" s="17"/>
      <c r="N356" s="15"/>
      <c r="O356" s="15"/>
      <c r="P356" s="17"/>
      <c r="Q356" s="17"/>
      <c r="R356" s="17"/>
      <c r="S356" s="17"/>
    </row>
    <row r="357" spans="4:19" ht="37.5" x14ac:dyDescent="0.3">
      <c r="D357" s="61" t="s">
        <v>622</v>
      </c>
      <c r="E357" s="61"/>
      <c r="F357" s="61"/>
      <c r="G357" s="34" t="s">
        <v>616</v>
      </c>
      <c r="H357" s="34" t="s">
        <v>327</v>
      </c>
      <c r="I357" s="37" t="s">
        <v>663</v>
      </c>
      <c r="J357" s="37" t="s">
        <v>666</v>
      </c>
      <c r="K357" s="37" t="s">
        <v>667</v>
      </c>
      <c r="L357" s="15"/>
      <c r="M357" s="15"/>
      <c r="N357" s="17"/>
      <c r="O357" s="17"/>
      <c r="P357" s="17"/>
      <c r="Q357" s="17"/>
      <c r="R357" s="17"/>
      <c r="S357" s="17"/>
    </row>
    <row r="358" spans="4:19" ht="18.75" x14ac:dyDescent="0.3">
      <c r="D358" s="71" t="s">
        <v>650</v>
      </c>
      <c r="E358" s="71"/>
      <c r="F358" s="71"/>
      <c r="G358" s="31">
        <v>0</v>
      </c>
      <c r="H358" s="55">
        <f>+G358/G361</f>
        <v>0</v>
      </c>
      <c r="I358" s="72">
        <v>1488647579.6199999</v>
      </c>
      <c r="J358" s="72">
        <v>659058185</v>
      </c>
      <c r="K358" s="72">
        <v>57121000</v>
      </c>
      <c r="L358" s="15"/>
      <c r="M358" s="15"/>
      <c r="N358" s="17"/>
      <c r="O358" s="17"/>
      <c r="P358" s="17"/>
      <c r="Q358" s="17"/>
      <c r="R358" s="17"/>
      <c r="S358" s="17"/>
    </row>
    <row r="359" spans="4:19" ht="18.75" x14ac:dyDescent="0.3">
      <c r="D359" s="75" t="s">
        <v>651</v>
      </c>
      <c r="E359" s="75"/>
      <c r="F359" s="75"/>
      <c r="G359" s="31">
        <v>2</v>
      </c>
      <c r="H359" s="55">
        <f>+G359/G361</f>
        <v>0.4</v>
      </c>
      <c r="I359" s="73"/>
      <c r="J359" s="73"/>
      <c r="K359" s="73"/>
      <c r="L359" s="15"/>
      <c r="M359" s="15"/>
      <c r="N359" s="17"/>
      <c r="O359" s="17"/>
      <c r="P359" s="17"/>
      <c r="Q359" s="17"/>
      <c r="R359" s="17"/>
      <c r="S359" s="17"/>
    </row>
    <row r="360" spans="4:19" ht="18.75" x14ac:dyDescent="0.3">
      <c r="D360" s="76" t="s">
        <v>652</v>
      </c>
      <c r="E360" s="76"/>
      <c r="F360" s="76"/>
      <c r="G360" s="31">
        <v>3</v>
      </c>
      <c r="H360" s="55">
        <f>+G360/G361</f>
        <v>0.6</v>
      </c>
      <c r="I360" s="73"/>
      <c r="J360" s="73"/>
      <c r="K360" s="73"/>
      <c r="L360" s="15"/>
      <c r="M360" s="15"/>
      <c r="N360" s="17"/>
      <c r="O360" s="17"/>
      <c r="P360" s="17"/>
      <c r="Q360" s="15"/>
      <c r="R360" s="15"/>
      <c r="S360" s="15"/>
    </row>
    <row r="361" spans="4:19" ht="18.75" x14ac:dyDescent="0.3">
      <c r="D361" s="78" t="s">
        <v>621</v>
      </c>
      <c r="E361" s="78"/>
      <c r="F361" s="78"/>
      <c r="G361" s="31">
        <f>SUM(G358:G360)</f>
        <v>5</v>
      </c>
      <c r="H361" s="55">
        <f>SUM(H358:H360)</f>
        <v>1</v>
      </c>
      <c r="I361" s="74"/>
      <c r="J361" s="74"/>
      <c r="K361" s="74"/>
      <c r="L361" s="17"/>
      <c r="M361" s="17"/>
      <c r="N361" s="17"/>
      <c r="O361" s="17"/>
      <c r="P361" s="17"/>
      <c r="Q361" s="15"/>
      <c r="R361" s="15"/>
      <c r="S361" s="15"/>
    </row>
    <row r="362" spans="4:19" ht="18.75" x14ac:dyDescent="0.3">
      <c r="D362" s="70" t="s">
        <v>637</v>
      </c>
      <c r="E362" s="70"/>
      <c r="F362" s="70"/>
      <c r="G362" s="70"/>
      <c r="H362" s="70"/>
      <c r="I362" s="70"/>
      <c r="J362" s="47">
        <v>0.4427227733566293</v>
      </c>
      <c r="K362" s="47">
        <v>3.8371069675591729E-2</v>
      </c>
    </row>
  </sheetData>
  <mergeCells count="358">
    <mergeCell ref="K239:K242"/>
    <mergeCell ref="K259:K262"/>
    <mergeCell ref="D112:L112"/>
    <mergeCell ref="D114:D115"/>
    <mergeCell ref="E114:E115"/>
    <mergeCell ref="G114:H115"/>
    <mergeCell ref="I114:I115"/>
    <mergeCell ref="D118:F118"/>
    <mergeCell ref="D126:S127"/>
    <mergeCell ref="D129:D130"/>
    <mergeCell ref="E129:E130"/>
    <mergeCell ref="G129:H130"/>
    <mergeCell ref="I129:I130"/>
    <mergeCell ref="K129:K130"/>
    <mergeCell ref="L129:L130"/>
    <mergeCell ref="D119:F119"/>
    <mergeCell ref="I119:I122"/>
    <mergeCell ref="D243:I243"/>
    <mergeCell ref="D159:F159"/>
    <mergeCell ref="I159:I162"/>
    <mergeCell ref="J159:J162"/>
    <mergeCell ref="D160:F160"/>
    <mergeCell ref="D142:F142"/>
    <mergeCell ref="C22:S23"/>
    <mergeCell ref="D43:I43"/>
    <mergeCell ref="D63:I63"/>
    <mergeCell ref="D83:I83"/>
    <mergeCell ref="D103:I103"/>
    <mergeCell ref="D123:I123"/>
    <mergeCell ref="D143:I143"/>
    <mergeCell ref="D163:I163"/>
    <mergeCell ref="D183:I183"/>
    <mergeCell ref="D40:F40"/>
    <mergeCell ref="D41:F41"/>
    <mergeCell ref="D29:D30"/>
    <mergeCell ref="E29:E30"/>
    <mergeCell ref="G29:H30"/>
    <mergeCell ref="I29:I30"/>
    <mergeCell ref="K29:K30"/>
    <mergeCell ref="L29:L30"/>
    <mergeCell ref="D26:S27"/>
    <mergeCell ref="I54:I55"/>
    <mergeCell ref="D58:F58"/>
    <mergeCell ref="D42:F42"/>
    <mergeCell ref="D32:L32"/>
    <mergeCell ref="D46:S47"/>
    <mergeCell ref="D49:D50"/>
    <mergeCell ref="E49:E50"/>
    <mergeCell ref="G49:H50"/>
    <mergeCell ref="I49:I50"/>
    <mergeCell ref="K49:K50"/>
    <mergeCell ref="L49:L50"/>
    <mergeCell ref="G34:H35"/>
    <mergeCell ref="D38:F38"/>
    <mergeCell ref="D34:D35"/>
    <mergeCell ref="E34:E35"/>
    <mergeCell ref="I34:I35"/>
    <mergeCell ref="I39:I42"/>
    <mergeCell ref="J39:J42"/>
    <mergeCell ref="D39:F39"/>
    <mergeCell ref="K39:K42"/>
    <mergeCell ref="D86:S87"/>
    <mergeCell ref="D89:D90"/>
    <mergeCell ref="E89:E90"/>
    <mergeCell ref="G89:H90"/>
    <mergeCell ref="I89:I90"/>
    <mergeCell ref="K89:K90"/>
    <mergeCell ref="L89:L90"/>
    <mergeCell ref="D66:S67"/>
    <mergeCell ref="D69:D70"/>
    <mergeCell ref="E69:E70"/>
    <mergeCell ref="G69:H70"/>
    <mergeCell ref="I69:I70"/>
    <mergeCell ref="K69:K70"/>
    <mergeCell ref="L69:L70"/>
    <mergeCell ref="D52:L52"/>
    <mergeCell ref="D79:F79"/>
    <mergeCell ref="I79:I82"/>
    <mergeCell ref="J79:J82"/>
    <mergeCell ref="D80:F80"/>
    <mergeCell ref="D81:F81"/>
    <mergeCell ref="D82:F82"/>
    <mergeCell ref="D72:L72"/>
    <mergeCell ref="D74:D75"/>
    <mergeCell ref="E74:E75"/>
    <mergeCell ref="G74:H75"/>
    <mergeCell ref="I74:I75"/>
    <mergeCell ref="D78:F78"/>
    <mergeCell ref="K79:K82"/>
    <mergeCell ref="K59:K62"/>
    <mergeCell ref="D59:F59"/>
    <mergeCell ref="I59:I62"/>
    <mergeCell ref="J59:J62"/>
    <mergeCell ref="D60:F60"/>
    <mergeCell ref="D61:F61"/>
    <mergeCell ref="D62:F62"/>
    <mergeCell ref="D54:D55"/>
    <mergeCell ref="E54:E55"/>
    <mergeCell ref="G54:H55"/>
    <mergeCell ref="D99:F99"/>
    <mergeCell ref="I99:I102"/>
    <mergeCell ref="J99:J102"/>
    <mergeCell ref="D100:F100"/>
    <mergeCell ref="D101:F101"/>
    <mergeCell ref="D102:F102"/>
    <mergeCell ref="D92:L92"/>
    <mergeCell ref="D94:D95"/>
    <mergeCell ref="E94:E95"/>
    <mergeCell ref="G94:H95"/>
    <mergeCell ref="K99:K102"/>
    <mergeCell ref="I94:I95"/>
    <mergeCell ref="D98:F98"/>
    <mergeCell ref="D140:F140"/>
    <mergeCell ref="D141:F141"/>
    <mergeCell ref="D106:S107"/>
    <mergeCell ref="D109:D110"/>
    <mergeCell ref="E109:E110"/>
    <mergeCell ref="G109:H110"/>
    <mergeCell ref="I109:I110"/>
    <mergeCell ref="K109:K110"/>
    <mergeCell ref="L109:L110"/>
    <mergeCell ref="D149:D150"/>
    <mergeCell ref="E149:E150"/>
    <mergeCell ref="G149:H150"/>
    <mergeCell ref="I149:I150"/>
    <mergeCell ref="K149:K150"/>
    <mergeCell ref="L149:L150"/>
    <mergeCell ref="K159:K162"/>
    <mergeCell ref="D161:F161"/>
    <mergeCell ref="J119:J122"/>
    <mergeCell ref="D120:F120"/>
    <mergeCell ref="D121:F121"/>
    <mergeCell ref="D122:F122"/>
    <mergeCell ref="K119:K122"/>
    <mergeCell ref="D146:S147"/>
    <mergeCell ref="D132:L132"/>
    <mergeCell ref="D134:D135"/>
    <mergeCell ref="E134:E135"/>
    <mergeCell ref="G134:H135"/>
    <mergeCell ref="I134:I135"/>
    <mergeCell ref="D138:F138"/>
    <mergeCell ref="K139:K142"/>
    <mergeCell ref="D139:F139"/>
    <mergeCell ref="I139:I142"/>
    <mergeCell ref="J139:J142"/>
    <mergeCell ref="D166:S167"/>
    <mergeCell ref="D169:D170"/>
    <mergeCell ref="E169:E170"/>
    <mergeCell ref="G169:H170"/>
    <mergeCell ref="I169:I170"/>
    <mergeCell ref="K169:K170"/>
    <mergeCell ref="L169:L170"/>
    <mergeCell ref="D162:F162"/>
    <mergeCell ref="D152:L152"/>
    <mergeCell ref="D154:D155"/>
    <mergeCell ref="E154:E155"/>
    <mergeCell ref="G154:H155"/>
    <mergeCell ref="I154:I155"/>
    <mergeCell ref="D158:F158"/>
    <mergeCell ref="D179:F179"/>
    <mergeCell ref="I179:I182"/>
    <mergeCell ref="J179:J182"/>
    <mergeCell ref="D180:F180"/>
    <mergeCell ref="D181:F181"/>
    <mergeCell ref="D182:F182"/>
    <mergeCell ref="K179:K182"/>
    <mergeCell ref="D172:L172"/>
    <mergeCell ref="D174:D175"/>
    <mergeCell ref="E174:E175"/>
    <mergeCell ref="G174:H175"/>
    <mergeCell ref="I174:I175"/>
    <mergeCell ref="D178:F178"/>
    <mergeCell ref="D192:L192"/>
    <mergeCell ref="D194:D195"/>
    <mergeCell ref="E194:E195"/>
    <mergeCell ref="G194:H195"/>
    <mergeCell ref="I194:I195"/>
    <mergeCell ref="D198:F198"/>
    <mergeCell ref="K199:K202"/>
    <mergeCell ref="D186:S187"/>
    <mergeCell ref="D189:D190"/>
    <mergeCell ref="E189:E190"/>
    <mergeCell ref="G189:H190"/>
    <mergeCell ref="I189:I190"/>
    <mergeCell ref="K189:K190"/>
    <mergeCell ref="L189:L190"/>
    <mergeCell ref="D206:S207"/>
    <mergeCell ref="D209:D210"/>
    <mergeCell ref="E209:E210"/>
    <mergeCell ref="G209:H210"/>
    <mergeCell ref="I209:I210"/>
    <mergeCell ref="K209:K210"/>
    <mergeCell ref="L209:L210"/>
    <mergeCell ref="D199:F199"/>
    <mergeCell ref="I199:I202"/>
    <mergeCell ref="J199:J202"/>
    <mergeCell ref="D200:F200"/>
    <mergeCell ref="D201:F201"/>
    <mergeCell ref="D202:F202"/>
    <mergeCell ref="D203:I203"/>
    <mergeCell ref="D219:F219"/>
    <mergeCell ref="I219:I222"/>
    <mergeCell ref="J219:J222"/>
    <mergeCell ref="D220:F220"/>
    <mergeCell ref="D221:F221"/>
    <mergeCell ref="D222:F222"/>
    <mergeCell ref="D223:I223"/>
    <mergeCell ref="D212:L212"/>
    <mergeCell ref="D214:D215"/>
    <mergeCell ref="E214:E215"/>
    <mergeCell ref="G214:H215"/>
    <mergeCell ref="I214:I215"/>
    <mergeCell ref="D218:F218"/>
    <mergeCell ref="K219:K222"/>
    <mergeCell ref="D234:D235"/>
    <mergeCell ref="E234:E235"/>
    <mergeCell ref="G234:H235"/>
    <mergeCell ref="I234:I235"/>
    <mergeCell ref="D238:F238"/>
    <mergeCell ref="D226:S227"/>
    <mergeCell ref="D229:D230"/>
    <mergeCell ref="E229:E230"/>
    <mergeCell ref="G229:H230"/>
    <mergeCell ref="I229:I230"/>
    <mergeCell ref="K229:K230"/>
    <mergeCell ref="L229:L230"/>
    <mergeCell ref="D306:S307"/>
    <mergeCell ref="D309:D310"/>
    <mergeCell ref="E309:E310"/>
    <mergeCell ref="D289:D290"/>
    <mergeCell ref="E289:E290"/>
    <mergeCell ref="G289:H290"/>
    <mergeCell ref="L289:L290"/>
    <mergeCell ref="G309:H310"/>
    <mergeCell ref="I309:I310"/>
    <mergeCell ref="D302:F302"/>
    <mergeCell ref="D292:L292"/>
    <mergeCell ref="D294:D295"/>
    <mergeCell ref="E294:E295"/>
    <mergeCell ref="K299:K302"/>
    <mergeCell ref="I289:I290"/>
    <mergeCell ref="K289:K290"/>
    <mergeCell ref="D303:I303"/>
    <mergeCell ref="D258:F258"/>
    <mergeCell ref="D249:D250"/>
    <mergeCell ref="E249:E250"/>
    <mergeCell ref="G249:H250"/>
    <mergeCell ref="I249:I250"/>
    <mergeCell ref="K249:K250"/>
    <mergeCell ref="L249:L250"/>
    <mergeCell ref="I269:I270"/>
    <mergeCell ref="K269:K270"/>
    <mergeCell ref="L269:L270"/>
    <mergeCell ref="D263:I263"/>
    <mergeCell ref="J259:J262"/>
    <mergeCell ref="D260:F260"/>
    <mergeCell ref="I259:I262"/>
    <mergeCell ref="D279:F279"/>
    <mergeCell ref="D269:D270"/>
    <mergeCell ref="E269:E270"/>
    <mergeCell ref="G269:H270"/>
    <mergeCell ref="D232:L232"/>
    <mergeCell ref="D266:S267"/>
    <mergeCell ref="D259:F259"/>
    <mergeCell ref="D261:F261"/>
    <mergeCell ref="D262:F262"/>
    <mergeCell ref="D246:S247"/>
    <mergeCell ref="D239:F239"/>
    <mergeCell ref="I239:I242"/>
    <mergeCell ref="J239:J242"/>
    <mergeCell ref="D240:F240"/>
    <mergeCell ref="D241:F241"/>
    <mergeCell ref="D242:F242"/>
    <mergeCell ref="D252:L252"/>
    <mergeCell ref="D254:D255"/>
    <mergeCell ref="E254:E255"/>
    <mergeCell ref="G254:H255"/>
    <mergeCell ref="I254:I255"/>
    <mergeCell ref="D299:F299"/>
    <mergeCell ref="I299:I302"/>
    <mergeCell ref="J299:J302"/>
    <mergeCell ref="D300:F300"/>
    <mergeCell ref="D301:F301"/>
    <mergeCell ref="D272:L272"/>
    <mergeCell ref="D274:D275"/>
    <mergeCell ref="E274:E275"/>
    <mergeCell ref="G274:H275"/>
    <mergeCell ref="I274:I275"/>
    <mergeCell ref="D278:F278"/>
    <mergeCell ref="G294:H295"/>
    <mergeCell ref="I294:I295"/>
    <mergeCell ref="D298:F298"/>
    <mergeCell ref="D286:S287"/>
    <mergeCell ref="D282:F282"/>
    <mergeCell ref="I279:I282"/>
    <mergeCell ref="J279:J282"/>
    <mergeCell ref="D280:F280"/>
    <mergeCell ref="D281:F281"/>
    <mergeCell ref="K279:K282"/>
    <mergeCell ref="D283:I283"/>
    <mergeCell ref="D326:S327"/>
    <mergeCell ref="D329:D330"/>
    <mergeCell ref="E329:E330"/>
    <mergeCell ref="G329:H330"/>
    <mergeCell ref="I329:I330"/>
    <mergeCell ref="K329:K330"/>
    <mergeCell ref="L329:L330"/>
    <mergeCell ref="K309:K310"/>
    <mergeCell ref="L309:L310"/>
    <mergeCell ref="D319:F319"/>
    <mergeCell ref="I319:I322"/>
    <mergeCell ref="J319:J322"/>
    <mergeCell ref="D320:F320"/>
    <mergeCell ref="D321:F321"/>
    <mergeCell ref="D322:F322"/>
    <mergeCell ref="D312:L312"/>
    <mergeCell ref="D314:D315"/>
    <mergeCell ref="E314:E315"/>
    <mergeCell ref="G314:H315"/>
    <mergeCell ref="I314:I315"/>
    <mergeCell ref="D318:F318"/>
    <mergeCell ref="K319:K322"/>
    <mergeCell ref="D323:I323"/>
    <mergeCell ref="D343:I343"/>
    <mergeCell ref="D345:S346"/>
    <mergeCell ref="D348:D349"/>
    <mergeCell ref="E348:E349"/>
    <mergeCell ref="G348:H349"/>
    <mergeCell ref="I348:I349"/>
    <mergeCell ref="K348:K349"/>
    <mergeCell ref="L348:L349"/>
    <mergeCell ref="D332:L332"/>
    <mergeCell ref="D334:D335"/>
    <mergeCell ref="E334:E335"/>
    <mergeCell ref="G334:H335"/>
    <mergeCell ref="I334:I335"/>
    <mergeCell ref="D338:F338"/>
    <mergeCell ref="D339:F339"/>
    <mergeCell ref="I339:I342"/>
    <mergeCell ref="J339:J342"/>
    <mergeCell ref="K339:K342"/>
    <mergeCell ref="D340:F340"/>
    <mergeCell ref="D341:F341"/>
    <mergeCell ref="D342:F342"/>
    <mergeCell ref="D362:I362"/>
    <mergeCell ref="D351:L351"/>
    <mergeCell ref="D353:D354"/>
    <mergeCell ref="E353:E354"/>
    <mergeCell ref="G353:H354"/>
    <mergeCell ref="I353:I354"/>
    <mergeCell ref="D357:F357"/>
    <mergeCell ref="D358:F358"/>
    <mergeCell ref="I358:I361"/>
    <mergeCell ref="J358:J361"/>
    <mergeCell ref="K358:K361"/>
    <mergeCell ref="D359:F359"/>
    <mergeCell ref="D360:F360"/>
    <mergeCell ref="D361:F361"/>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BD</vt:lpstr>
      <vt:lpstr>PDM ACUM.</vt:lpstr>
      <vt:lpstr>LÍNEA ACUM.</vt:lpstr>
      <vt:lpstr>SECTOR ACUM.</vt:lpstr>
      <vt:lpstr>RESPONSABLES ACUM.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Gracia M</dc:creator>
  <cp:lastModifiedBy>Natalia Gracia M</cp:lastModifiedBy>
  <cp:lastPrinted>2021-09-22T22:16:54Z</cp:lastPrinted>
  <dcterms:created xsi:type="dcterms:W3CDTF">2021-03-19T16:32:04Z</dcterms:created>
  <dcterms:modified xsi:type="dcterms:W3CDTF">2023-05-07T14:05:15Z</dcterms:modified>
</cp:coreProperties>
</file>