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92.168.0.80\Control_Interno\Año 2023\120.06 AUDITORIAS\02.Auditorias Internas\INFORMES DE LEY\Informe por Dependencias\"/>
    </mc:Choice>
  </mc:AlternateContent>
  <bookViews>
    <workbookView xWindow="0" yWindow="0" windowWidth="25485" windowHeight="9660" tabRatio="732"/>
  </bookViews>
  <sheets>
    <sheet name="PDM" sheetId="9" r:id="rId1"/>
    <sheet name="Hoja1" sheetId="10" r:id="rId2"/>
  </sheets>
  <definedNames>
    <definedName name="_xlnm._FilterDatabase" localSheetId="0" hidden="1">PDM!$A$4:$W$336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31" i="9" l="1"/>
  <c r="O330" i="9"/>
  <c r="O329" i="9"/>
  <c r="L329" i="9" l="1"/>
  <c r="I329" i="9"/>
  <c r="I330" i="9" s="1"/>
  <c r="L330" i="9"/>
</calcChain>
</file>

<file path=xl/sharedStrings.xml><?xml version="1.0" encoding="utf-8"?>
<sst xmlns="http://schemas.openxmlformats.org/spreadsheetml/2006/main" count="1655" uniqueCount="411">
  <si>
    <t>FIRMA:</t>
  </si>
  <si>
    <t>MEDICIÓN DE COMPROMISOS</t>
  </si>
  <si>
    <t>Jefe de Oficina de Control Interno</t>
  </si>
  <si>
    <r>
      <t xml:space="preserve"> Resultado al  corte 31 DICIEMBRE</t>
    </r>
    <r>
      <rPr>
        <b/>
        <u/>
        <sz val="12"/>
        <rFont val="Arial"/>
        <family val="2"/>
      </rPr>
      <t xml:space="preserve"> </t>
    </r>
    <r>
      <rPr>
        <b/>
        <sz val="12"/>
        <rFont val="Arial"/>
        <family val="2"/>
      </rPr>
      <t>2021 (%)</t>
    </r>
  </si>
  <si>
    <t>INDICADOR DE PRODUCTO</t>
  </si>
  <si>
    <t>Vía terciaria mejorada</t>
  </si>
  <si>
    <t>Casa de Justicia en Operación (Mantenimiento correctivo y preventivo)</t>
  </si>
  <si>
    <t>Ciudadanos con servicio de justicia prestado.(Mejoramiento del servicio de 2 Inspecciones de Policía y 2 Comisarías de Familia)</t>
  </si>
  <si>
    <t>Entidades territoriales asistidas técnicamente (Mejoramiento del servicio, plataforma CRI y asistencia descentralizada de la Casa de Justicia)</t>
  </si>
  <si>
    <t>Personas capacitadas (Usuarios de la justicia)</t>
  </si>
  <si>
    <t>Sistemas locales de justicia implementados.(Gestionar la creación de la Oficina de Trabajo)</t>
  </si>
  <si>
    <t>Casas de justicia dotadas(Mobiliario)</t>
  </si>
  <si>
    <t>Estrategias de acceso a la justicia desarrolladas(jornadas y programas)</t>
  </si>
  <si>
    <t>Piezas comunicativas elaboradas y difundidas(campañas publicitarias físicas y virtuales)</t>
  </si>
  <si>
    <t>Instituciones de educacion pública e instituciones  privadas asistidas técnicamente en métodos de resolución de conflictos(JAC – Comités de participación)</t>
  </si>
  <si>
    <t>Personas capacitadas</t>
  </si>
  <si>
    <t>Personas privadas de la libertad con Servicio de bienestar(Convenios suscritos con el INPEC, artículo 19, ley 65 de 1993)</t>
  </si>
  <si>
    <t xml:space="preserve">Instancias territoriales de coordinación institucional asistidas y apoyadas (Está previsto para el planteamiento y la ejecución del Plan Integral de Seguridad y Convivencia Ciudadana PISCC para el periodo 2020-2023
y para la implementación del Código Nacional de Seguridad y Convivencia Ciudadana–CNSCC 
(Funcionamiento Inspecciones -. - CTP )
</t>
  </si>
  <si>
    <t>Proyectos cofinanciados(Convenios solidarios firmados con Juntas de Acción Comunal)</t>
  </si>
  <si>
    <t>Iniciativas para la promoción de la convivencia implementadas ( campañas publicitarias)</t>
  </si>
  <si>
    <t>Iniciativas para la promoción de la convivencia implementadas (campañas de prevención y tenencia responsable de animales)</t>
  </si>
  <si>
    <t>Sistemas de información implementados(Cámaras en funcionamiento)</t>
  </si>
  <si>
    <t>Sistemas de información implementados(Sistema de Alarmas Comunitarias Policiales en funcionamiento)</t>
  </si>
  <si>
    <t>Sistemas de información implementados(Funcionamiento del   Centro de Comando y Control)</t>
  </si>
  <si>
    <t>Sistemas de información implementados(Creación y fortalecimiento de Frentes de Seguridad)</t>
  </si>
  <si>
    <t xml:space="preserve"> Animales atendidos en el municipal Albergue temporal de bienestar animal.</t>
  </si>
  <si>
    <t>Comisarías de familia adecuada (Mobiliario – canon de arrendamiento)</t>
  </si>
  <si>
    <t>Misiones humanitarias realizadas(Iniciativas para la reincorporación y lucha contra la trata de personas)</t>
  </si>
  <si>
    <t>Espacios generados para el fortalecimiento de capacidades institucionales del Estado (Creación de la Secretaria de Seguridad y reestructuración administrativa para evaluación MIPG)</t>
  </si>
  <si>
    <t>Iniciativas para la promoción de la participación ciudadana implementada.(Planes de acción del Consejo Municipal de Protección al Consumidor; Consejo de Paz; Consejo de Participación ciudadana; Capacitación a dignatarios de las JAC.; programa de Comunalitos, Eventos a Presidentes día Acción Comunal y para la organización de las Elecciones de JAC. Plan de Acción del Comité Municipal de DDHH, creación del comité de asuntos religiosos. Plan de acción del Comité coordinador de presupuesto participativo)</t>
  </si>
  <si>
    <t>Oficinas para la atención y orientación ciudadana adecuada.(Mejoramiento del servicio,  mobiliario, contratación de talento humano y rendición de cuentas)</t>
  </si>
  <si>
    <t>Iniciativas para la promoción de la participación ciudadana implementada.(Implementación Política Pública Nacional  de libertad religiosa)</t>
  </si>
  <si>
    <t>Plan de gestión del riesgo de desastres y estrategia para la respuesta a emergencias implementados (Plan MunicipaldeContingencia en Incendios Forestales y la actualización del Plan Municipal de Gestión del Riesgo, Estrategia Municipal para la Rehabilitación y Reconstrucción y  Estrategia Municipal para la Respuesta de Emergencias)</t>
  </si>
  <si>
    <t>Emergencias y desastres atendidas (Capacitación para el cuerpo oficial de bomberos)</t>
  </si>
  <si>
    <t>Emergencias y desastres atendidas(Reactivación Consejos Municipales de Gestión del Riesgo)</t>
  </si>
  <si>
    <t>Emergencias y desastres atendidas(Dotación CISAEC)</t>
  </si>
  <si>
    <t>Emergencias y desastres atendidas(Mejoramiento parque automotor, combustible y vehículos especializados del cuerpo oficial de bomberos)</t>
  </si>
  <si>
    <t>Solicitudes tramitadas (población más vulnerablepor las emergencias presentadasmediante orientación psicológica y asistencia en salud)</t>
  </si>
  <si>
    <t>Redes de alumbrado público mejoradas(Estos recursos corresponden a un estimado de lo que se va a recaudar en el cuatrienio por el cobro del servicio de alumbrado público)</t>
  </si>
  <si>
    <t>Redes de alumbrado público en funcionamiento y con  mantenimiento(Estos recursos corresponden a un estimado de lo que se va a recaudar en el cuatrienio por el cobro del servicio de alumbrado público.
 Pago del suministro de energía y mantenimiento de la red)</t>
  </si>
  <si>
    <t>Ciclo infraestructura urbana con mantenimiento</t>
  </si>
  <si>
    <t>Vía urbana construida (Vías urbanas no existentes con gestión predial y estudios y diseños)</t>
  </si>
  <si>
    <t xml:space="preserve">Vía urbana mejorada </t>
  </si>
  <si>
    <t>Campañas realizadas (campañas de sensibilizacion cultura ciudadana)</t>
  </si>
  <si>
    <t>Documentos normativos(Actualización Plan de movilidad, Estudio de tarifas para el servicio de transporte y movilidad, estudios de tráfico, inventario de señalización y demarcación del Municipio)</t>
  </si>
  <si>
    <t xml:space="preserve">Semáforos mantenidos </t>
  </si>
  <si>
    <t>Señales verticales instaladas (Nuevas instaladas en zonas rurales y urbanas)</t>
  </si>
  <si>
    <t>Demarcación horizontal longitudinal realizada</t>
  </si>
  <si>
    <t>Cicloinfraestructura construida (Construcción de Ciclo ruta)</t>
  </si>
  <si>
    <t>Ciclo infraestructura construida(Construcción de bici carriles)</t>
  </si>
  <si>
    <t>Asistencias técnicas y jurídicas realizadas (Contratistas)</t>
  </si>
  <si>
    <t>Documentos de planeación en política de vivienda elaborados</t>
  </si>
  <si>
    <t>Viviendas de Interés Social urbanas construidas en sitio propio</t>
  </si>
  <si>
    <t>Hogares beneficiados con mejoramiento de una vivienda  (urbana)</t>
  </si>
  <si>
    <t>Hogares beneficiados con construcción de vivienda en sitio propio (rural)</t>
  </si>
  <si>
    <t>Proyectos apoyados financieramente en Mejoramiento Integral de Barrios (JACPresupuesto participativo – Acuerdo 02 de 2017 -5%)</t>
  </si>
  <si>
    <t>Proyectos apoyados financieramente en Mejoramiento Integral de Barrios(Ejecución remanente de años anteriores)</t>
  </si>
  <si>
    <t>Documentos de planeación elaborados(Estudio de Riesgos AVR – Actualización PBOT )</t>
  </si>
  <si>
    <t>Parques mantenidos</t>
  </si>
  <si>
    <t>Zonas verdes mantenidas</t>
  </si>
  <si>
    <t>Documentos de planeación elaborados (Kilometros)Actualización del PGIRS)
(Catastro de redes Alcantarillado)</t>
  </si>
  <si>
    <t>Personas capacitadas
(Programa de PUEAA)
(Programa de PSMV)</t>
  </si>
  <si>
    <t>Eventos de educación informal  en agua y saneamiento basicos realizados
(Programa de PUEAA)
(Programa de PSMV)</t>
  </si>
  <si>
    <t>Tanques de almacenamiento instalados(Tanques de 10.000 metros cúbicos por unidad y redes de distribución)</t>
  </si>
  <si>
    <t>Conexiones domiciliarias instaladas</t>
  </si>
  <si>
    <t xml:space="preserve">Red de distribución optimizada
Instalación de 6 km de redes </t>
  </si>
  <si>
    <t>Conexiones domiciliarias optimizadas</t>
  </si>
  <si>
    <t>Conexiones intradomiciliarias apoyadas financieramente</t>
  </si>
  <si>
    <t>Red de alcantarillado ampliada 
Corresponde a la gestión de los recursos para ejecutar el 35% de la 2da fase de la etapa 2 del Plan Maestro de Alcantarillado, porque no se alcanza a ejcutar la ampliación de la red pluvial.</t>
  </si>
  <si>
    <t>Plantas de tratamiento de aguas residuales optimizadas (Rincón Santo y Calahorrra)</t>
  </si>
  <si>
    <t>Red de alcantarillado optimizada
Corresponde a la gestión de los recursos para ejecutar el 35% de la 2da fase de la etapa 2 del Plan Maestro de Alcantarillado, porque no se alcanza a ejcutar la optimización de la red de alcantarillado</t>
  </si>
  <si>
    <t>Soluciones de disposición final de residuos solidos construidas (Kilometros)Adquisición de predio e instalaciones mínimas requeridas)
(Una solución de disposición diferente a las actuales)</t>
  </si>
  <si>
    <t>Personas asistidas técnicamente(Numero)
(Actividades de capacitación, orientaciones técnicas)</t>
  </si>
  <si>
    <t>Plan de Gestión Integral de Residuos Solidos con seguimiento (Numero)
(Cumplimiento de los convenios)</t>
  </si>
  <si>
    <t>Recursos entregados en subsidios al consumo</t>
  </si>
  <si>
    <t xml:space="preserve">auditorías y visitas inspectivas realizadas </t>
  </si>
  <si>
    <t xml:space="preserve">Asistencias técnicas realizadas </t>
  </si>
  <si>
    <t>Personas atendidas con campañas de promoción de la salud  y prevención de riesgos asociados a condiciones no transmisibles Adquisición de predio e instalaciones mínimas requeridas)</t>
  </si>
  <si>
    <t>Personas atendidas con campañas de gestión del riesgo en temas de de trastornos mentales (campañas publicitarias, eventos, capacitaciones, atención a la población, visitas a personas con problemas de salud mental)</t>
  </si>
  <si>
    <t>Personas atendidas en salud pública en situaciones de emergencias y desastres(campañas publicitarias, eventos, capacitaciones, atención a la población, visitas a personas)</t>
  </si>
  <si>
    <t>Personas atendidas con campañas de gestión del riesgo para abordar situaciones prevalentes de origen laboral (campañas publicitarias, eventos, capacitaciones, atención a la población, visitas a personas, un profesional que monta el programa de emergencias y desastres)</t>
  </si>
  <si>
    <t xml:space="preserve">Personas atendidas con campañas de gestión del riesgo para temas de consumo y aprovechamiento biológico de los alimentos, calidad e inocuidad de los alimentos </t>
  </si>
  <si>
    <t xml:space="preserve">Personas atendidas con campañas de gestión del riesgo en temas de salud sexual y reproductiva </t>
  </si>
  <si>
    <t xml:space="preserve">Personas atendidas con campañas de gestión del riesgo para enfermedades inmunoprevenibles </t>
  </si>
  <si>
    <t>Hospitales de primer nivel de atención ampliados</t>
  </si>
  <si>
    <t>Personas atendidas con servicio de salud</t>
  </si>
  <si>
    <t>Personas con capacidad de pago afiliadas al régimen subsidiado.</t>
  </si>
  <si>
    <t>Sedes de instituciones de educación restauradas (Mejoras locativascarpintería, mampostería y otros)</t>
  </si>
  <si>
    <t>Sedes educativas nuevas construidas (Continuar con la construcción de la primera etapa del Colegio Agustín Guerricabeitia)</t>
  </si>
  <si>
    <t>Sedes mantenidas (Mantener y mejorar las infraestructuras educativas en el cuatrenio)</t>
  </si>
  <si>
    <t>Sedes dotadas con mobiliario (Realizar la dotación de pupitres, tableros, laboratorio),</t>
  </si>
  <si>
    <t>Sedes dotadas con dispositivos tecnológicos(Realizar la dotación de tabletas computadores y plataformas web)</t>
  </si>
  <si>
    <t>Personas vulnerables beneficiarias con modelos de alfabetización (Brindar educación por ciclos a la población vulnerable, jóvenes, adultos y adulto mayor, población en condición de discapacidad o alguna situación particular)</t>
  </si>
  <si>
    <t>Estudiantes beneficiados con estrategias de promoción del bilingüismo (Brindar educación por ciclos a la población vulnerable.</t>
  </si>
  <si>
    <t>Establecimientos educativos apoyados para la  implementación de modelos de innovación educativa 1. Brindar apoyo de equipo terapéutico especializado para mejorar las aptitudes y actitudes a los niños y adolescentes con necesidades educativas especiales en las (IEDs).
2. 
Encuentro regional de Robótica, ciencia y tecnología (anualmente). Indicador política de infancia con modelos de innovación</t>
  </si>
  <si>
    <t>Personas atendidas (Brindar apoyo del equipo psicosocial orientado en reducir los niveles de repitencia y deserción escolary matoneo)</t>
  </si>
  <si>
    <t>Entidades territoriales con estrategias para la prevención de riesgos soc(Brindar el acompañamiento para prevenir el consumo SPA, disminuir  la deserción escolar y generar estrategias para el aprovechamiento del tiempo libre)iales en los entornos escolares implementadas</t>
  </si>
  <si>
    <t>Docentes beneficiados con estrategias de promoción del bilingüismo(Formar docentes de básica y media en  2 niveles de inglés)</t>
  </si>
  <si>
    <t>Capacitaciones realizadas (Formar a los docentes en el fortalecimiento de programas de inclusión escolar, optimización de procesos de evaluación y bienestar laboral y modelos pedagógicos virtuales.
2. Capacitaciones al concejo consultivo de la mujer en diplomados de liderazgo, emprendimiento)</t>
  </si>
  <si>
    <t>Beneficiarios de la alimentación escolarBrindar complementos nutricionales o almuerzos a 7500 niños, niñas y adolescentes anualmente.</t>
  </si>
  <si>
    <t>Disponibilidad del servicio Brindar el apoyo de 40 auxiliares administrativas para las 6 IED en el cuatrenio</t>
  </si>
  <si>
    <t>Modelos educativos acompañadosBrindar en las 6 IED el servicio de bandas marciales yanualmente desarrollar el festival de bandas marciales municipales. (acuerdo municipal)</t>
  </si>
  <si>
    <t>Proyectos apoyados Premio maestro forjador del futuro. (Acuerdo municipal).</t>
  </si>
  <si>
    <t>Establecimientos educativos beneficiados (Apoyar a las 6 IED en desarrollar proyectos de innovación educativa, por medio de transferencia por porcentaje de matrícula)</t>
  </si>
  <si>
    <t>Personas beneficiarias de estrategias de permanencia (Brindar el apoyo de profesionales en fonodiologia, terapeutas ocupacionales y docentes de necesidades educativas contribuyendo a desarrollar los proyectos PIAR en las 6 IED del municipio. Apoyar el programa de Aceleración de la institución educativa Pablo Herrara con los profesionales necesarios para cobertura escolar)</t>
  </si>
  <si>
    <t>Beneficiarios de transporte escolar Brindar rutas escolares a los niños de educación inicial, preescolar y básica primaria)</t>
  </si>
  <si>
    <t>Beneficiarios de estrategias o programas de  apoyo financiero para el acceso y permanencia en la educación en la modalidad de pregrado</t>
  </si>
  <si>
    <t>Sedes  de instituciones de educación terciaria o superior mejoradas (Mejoramiento del Politécnico de la sabana)</t>
  </si>
  <si>
    <t xml:space="preserve">Beneficiarios de estrategias o programas de  fomento para el acceso a la educación superior o terciaria(Convenios interadministrativos con universidades e institutos técnicos. 
Preicfes)
</t>
  </si>
  <si>
    <t>Estrategias divulgación implementadas (Feria universitaria)</t>
  </si>
  <si>
    <t>Bibliotecarios</t>
  </si>
  <si>
    <t>Agentes culturales y educativos  (Docentes Artes Escénicas y Artes Visuales y oficios)</t>
  </si>
  <si>
    <t>Agentes de la primera infancia (Docentes Iniciación y Descentralizados)</t>
  </si>
  <si>
    <t>Músicos y docentes de música capacitados</t>
  </si>
  <si>
    <t xml:space="preserve">Agentes del sector literario </t>
  </si>
  <si>
    <t>Procesos de educación con enfoque diferencial y acción sin daño realizados(Docentes Adulto Mayor)</t>
  </si>
  <si>
    <t>Eventos de promoción de actividades culturales realizados (Portafolio Municipal de Estímulos)</t>
  </si>
  <si>
    <t>Actividades culturales para la promoción de la cultura realizadasCumpleaños de Cajicá)</t>
  </si>
  <si>
    <t>Espectáculos artísticos realizados(Eventos Institucionales)</t>
  </si>
  <si>
    <t>Documentos de lineamientos técnicos (Consultoría Plan Pedagógico y profesional a cargo de la implementación y el seguimiento)</t>
  </si>
  <si>
    <t>Contenidos culturales en circulación(Presentaciones, eventos y convocatorias de las Escuelas de Formación)</t>
  </si>
  <si>
    <t>Centros culturales adecuados(Mantenimiento Centro Cultural)</t>
  </si>
  <si>
    <t>Centros culturales construidos y dotados(Escuelas de Formación, Bibliotecas, Gestión Administrativa, Procesos de virtualización)</t>
  </si>
  <si>
    <t>Sistema de información del sector artístico y cultural en operación(Profesional a cargo del seguimiento y dinamización del sistema y fortalecimiento de la plataforma)</t>
  </si>
  <si>
    <t>Capacitaciones realizadas (Museografía, museología, conservación, educación, administración de museos y curaduría)</t>
  </si>
  <si>
    <t>Personas capacitadas (Profesionales a cargo del área de Patrimonio)</t>
  </si>
  <si>
    <t>Asistencias técnicas en gestión documental a entidades realizadas (Contratistas a cargo del área de Gestión Documental)</t>
  </si>
  <si>
    <t>Curadurías realizadas(Realizadas (Un (1) profesional a cargo de seis (6) procesos de investigación y expositivos en torno a la identidad y memoria cajiqueña)</t>
  </si>
  <si>
    <t>Fondos documentales valorados</t>
  </si>
  <si>
    <t>Personas beneficiadas (Canon de arrendamiento, Manuela Beltrán, Corporación ECCI, Bohío )</t>
  </si>
  <si>
    <t>Estímulos entregados (Crear la delPrograma: Apoyo a Deportistas Élite y Altos Logros Deportivos de Insdeportes Cajicá)Altos Logros Deportivos de Insdeportes Cajicá)</t>
  </si>
  <si>
    <t xml:space="preserve">Mantenimiento de Infraestructura deportiva </t>
  </si>
  <si>
    <t xml:space="preserve">Niños, Niñas, adolescentes y jóvenes inscritos en las escuelas deportivas (Dinero destinado para formadores lúdicos de los colegios y los CDI;
Plataforma virtual, seguridad informática, servidor informático; adquisición de un bus; Pólizas de seguros de los deportistas; implementación de las disciplinas deportivas: patinaje artístico, tiro con arco, skeatboarding, downhill, freestyle)
</t>
  </si>
  <si>
    <t>Parques construidos y dotados</t>
  </si>
  <si>
    <t>Parques recreativos mantenidos</t>
  </si>
  <si>
    <t xml:space="preserve">Estudios y diseños elaborados (Estudios y diseños “Centro acuático </t>
  </si>
  <si>
    <t>Eventos deportivos comunitarios realizados (Torneos de Levantamiento de pesas, CrossFit, calistenia)</t>
  </si>
  <si>
    <t>Instituciones educativas vinculadas al programa Supérate-Intercolegiados</t>
  </si>
  <si>
    <t>Personas atendidas por los programas de recreación, deporte social comunitario, actividad física y aprovechamiento del tiempo libre(Contratación, entrenadores, creación de descentralizados, proyecto de virtualización de algunas áreas, aumento de personal de actividad física musicalizada de 3 a 5, aumento 2 a 3 capacitadores a personas en condición de discapacidad)</t>
  </si>
  <si>
    <t>Atletas preparados CajicáDotación del centro biomédico (equipos);
Creación de plataforma de trazabilidad al deportista de alto rendimiento)</t>
  </si>
  <si>
    <t>Documentos Creare implementar el Programa de Preparación del Deportista Élite y Altos Logros de Insdeportes Cajicá con la Transversalidad del Equipo Técnico y Metodológico.)
(10 entrenadores elite; apoyo metodológico; nutricionista; 3 fisioterapeutas; psicólogo; medico deportologo; preparador físico)</t>
  </si>
  <si>
    <t xml:space="preserve">Gestionar el Sistema Tecnológico e implementos especializados para la Selección de Talentos Deportivos en Insdeportes Cajicá)
(Adquisición de una máquina que mide la dermatografía)
</t>
  </si>
  <si>
    <t>Solicitudes tramitadas (contratación enlace de víctimas: profesional jurídico, apoyo de servicio al ciudadano)</t>
  </si>
  <si>
    <t>Personas con asistencia humanitaria</t>
  </si>
  <si>
    <t xml:space="preserve">Hogares subsidiados en asistencia funeraria </t>
  </si>
  <si>
    <t>Acciones realizadas en cumplimiento de las medidas de satisfacción, distintas al mensaje estatal de reconocimiento.(Acciones simbólicas; día internacional de los derechos humanos; semana de la paz; conmemoración del día nacional de la memoria y solidaridad con las victimas)</t>
  </si>
  <si>
    <t>Mesas de participación en funcionamiento</t>
  </si>
  <si>
    <t>Mujeres víctimas beneficiadas (Victimas atendidas por la oferta social del municipio)</t>
  </si>
  <si>
    <t>Niños, niñas y adolescentes víctimas beneficiadas (Victimas atendidas por la oferta social del municipio)</t>
  </si>
  <si>
    <t>Hogares con asistencia técnica para la generación de ingresos</t>
  </si>
  <si>
    <t>Niños y niñas atendidos en Servicio integrales Convenios Jardín Social CAFAM; tres ludotecas en funcionamiento incluyendo el convenio con cultivarte; transporte de las niñas y niños que lo necesiten al CDI de Manas; Dotación de material fungible; celebración del día del niño; día dulce en octubre; refrigerios)</t>
  </si>
  <si>
    <t>Eventos de divulgación realizados contratación de dos hogares de paso; garantizar la contratación de los equipos multidisciplinarios de las comisarías de familia, así como la continuidad del convenio CESPA.</t>
  </si>
  <si>
    <t xml:space="preserve"> Niños, niñas, adolescentes y jóvenes atendidios en los servicios de restablecimiento en la administración de justicia (Programa SPA 2 trabajadoras sociales, 1 psicóloga acompañamiento preconstitucional, internamiento postinstitucional; Golombiao; llena de color tu territorio; Tarjeta Joven Municipal; dotación y personal Casa de la Juventud; Adaptación de espacio Concejo Municipal de Juventud; escuelas de liderazgo; semana de la juventud; prevención de embarazaos en adolescentes; barras futboleras)
(Fortalecimiento  y acompañamiento a la Plataforma de Juventud)</t>
  </si>
  <si>
    <t>Personas beneficiadas con raciones de alimentos</t>
  </si>
  <si>
    <t>Beneficiarios de la oferta social atendidos</t>
  </si>
  <si>
    <t>Beneficiarios potenciales para quienes se gestiona la oferta social(equipo de trabajo multidisciplinario Banco de Alimentos: coordinadora, trabajadora social, auxiliar de bodega; Paquetes alimentarios; contratación de coordinadora y auxiliar del programa de familias en acción)</t>
  </si>
  <si>
    <t>Beneficiarios de la oferta social atendidos (Seguimiento de la política pública del buen trato)</t>
  </si>
  <si>
    <t>Adultos mayores atendidos con servicios integrales(Salida lúdico-pedagógica; material fungible; equipo de profesionales del programa de adulto mayor: coordinadora, 9 auxiliares de enfermería; gerontóloga; abogado; psicólogo; trabajador social; administradora en salud ocupacional; 2 fisioterapeutas; nutricionista; pedagogo; Convenios con Cultura y Deporte; Programa de Institucionalización)</t>
  </si>
  <si>
    <t>Adultos mayores atendidos con servicios integrales(Unidades descentralizadas   (satélites) optimizadas, en funcionamiento y fortalecidas)</t>
  </si>
  <si>
    <t>Personas atendidas con servicios integrales (funcionamiento UA; Contrato de Beneficencia; Banco de ayudas técnicas)</t>
  </si>
  <si>
    <t>Centros de atención integral para personas con discapacidad adecuados(adecuación y dotación UAI)</t>
  </si>
  <si>
    <t xml:space="preserve">Bases de datos de la temática de Demografía y Población anonimizadas producidas </t>
  </si>
  <si>
    <t>Cuadros de resultados para la temática de Servicio producidos</t>
  </si>
  <si>
    <t>Cuadros de Resultados  temática Tecnología e Innovación producidos</t>
  </si>
  <si>
    <t>Documentos Metodológicos de la temática de Cuentas Nacionales realizados</t>
  </si>
  <si>
    <t>Entidades del Sistema Estadístico Municipal asistidas técnicamente</t>
  </si>
  <si>
    <t>Predios con estratificación socioeconómica</t>
  </si>
  <si>
    <t>Sistemas de Información actualizados</t>
  </si>
  <si>
    <t>Sistemas de Información actualizados(Link de información público de licencias de urbanismo de fácil acceso y comprensión.)</t>
  </si>
  <si>
    <t>Sistemas de Información actualizados(Link de información público de areas de cesion (tipo A, B) cargas y beneficios de facil acceso y compesacion)</t>
  </si>
  <si>
    <t>Variables del Sistema de Información Geográfica para la Planeación y el Ordenamiento Territorial Actualizadas</t>
  </si>
  <si>
    <t>Predios catastralmente actualizados</t>
  </si>
  <si>
    <t>Documentos normativos elaborados (Estatuto Tributario y Estatuto Orgánico del Presupuesto)</t>
  </si>
  <si>
    <t>Pequeños productores rurales asistidos técnicamente (Asistencia a mujeres especialmente cabeza de hogar, emprendedoras que se dedican a la agricultura y apoyo para comercializar sus productos</t>
  </si>
  <si>
    <t>Productores agropecuarios apoyados(capital semilla, programa huertas caseras)</t>
  </si>
  <si>
    <t>Proyectos asociativos estructurados (capital semilla)</t>
  </si>
  <si>
    <t>Personas beneficiadas(Auxilios o ayudas en heladas inundaciones, perdida de cultivo por plagas, enfermedad etc.)</t>
  </si>
  <si>
    <t>Documentos de análisis de zonificación elaborados(creación del sistema informativo de planeación agropecuario)</t>
  </si>
  <si>
    <t>Eventos realizados</t>
  </si>
  <si>
    <t>Dos documentos de políticas elaborados e implementados (Política Publica de seguridad alimentaria y nutricional y política pública de protección animal)</t>
  </si>
  <si>
    <t>Parcelas, módulos y unidades demostrativas adecuadas</t>
  </si>
  <si>
    <t>Productores beneficiados con transferencia de tecnología(adquisición de tecnología de calidad para mejorar la producción)</t>
  </si>
  <si>
    <t>Productores atendidos con servicio de extensión agropecuaria</t>
  </si>
  <si>
    <t>Sistemas de información actualizados</t>
  </si>
  <si>
    <t xml:space="preserve"> Zonas Wifi en áreas rurales instaladas</t>
  </si>
  <si>
    <t xml:space="preserve"> Personas sensibilizadas en el uso y apropiación de las TIC</t>
  </si>
  <si>
    <t xml:space="preserve"> Documento de las Estrategias de asistencia técnica para la implementación de Arquitectura TI Colombia,  expedido. (Formular y actualizar el documento estratégico para la implementación de los lineamientos de acuerdo con el Min TIC; Ejecución del plan de seguridad de la información; sistema de gestión de calidad; modelo integrado de planeación y gestión  ; mesas </t>
  </si>
  <si>
    <t>Cantidad de tiempo de disponibilidad (tiempo funcionando) de Sitios web(Páginas de la administración)</t>
  </si>
  <si>
    <t>Documentos de lineamientos técnicos para mejorar la calidad ambiental (Numero de Industrias que NO están conectadas a la red de alcantarillado con seguimiento)</t>
  </si>
  <si>
    <t>Áreas en proceso de restauración (zonas verdes del municipio)</t>
  </si>
  <si>
    <t>Áreas en proceso restauración en mantenimiento (Reforestación)</t>
  </si>
  <si>
    <t>Áreas en proceso de restauración con seguimiento  a humedales)</t>
  </si>
  <si>
    <t>Plantaciones forestales con seguimiento</t>
  </si>
  <si>
    <t>Plantaciones forestales con seguimiento ( gestion deindividuos arboreos para los parques pulmon y nuevas zonas verdes)</t>
  </si>
  <si>
    <t xml:space="preserve">Esquemas de Pago por Servicio ambientales implementados </t>
  </si>
  <si>
    <t xml:space="preserve">Extensión de cuerpos de agua recuperados </t>
  </si>
  <si>
    <t>Trabajadores formados en educación ambiental para el trabajo</t>
  </si>
  <si>
    <t xml:space="preserve"> Investigaciones realizadas(Política ambiental; agenta ambiental; rio Bogotá; control de contaminación visual y atmosférica)</t>
  </si>
  <si>
    <t>Alianzas estratégicas ambientales realizadas</t>
  </si>
  <si>
    <t xml:space="preserve">Familias beneficiadas </t>
  </si>
  <si>
    <t xml:space="preserve">Campañas de información en gestión de cambio climático realizadas </t>
  </si>
  <si>
    <t>Campañas de información en gestión de cambio climático realizadas (Eliminar utilización de plástico de un solo uso en los procesos de contratación pública de la administración municipal)</t>
  </si>
  <si>
    <t>Publicaciones sobre cambio climático realizadas</t>
  </si>
  <si>
    <t xml:space="preserve"> Plántulas producidas(adaptación vivero – matrices POMCA; huertas caseras; economía familiar campesina)</t>
  </si>
  <si>
    <t>Empresas en etapa temprana beneficiadas con programas de fortalecimiento para su consolidación(Incluir dentro del portafolio municipal de estímulos una línea para turismo cultural)</t>
  </si>
  <si>
    <t>Eventos regionales realizados(Participación del municipio en eventos de turismo)</t>
  </si>
  <si>
    <t>Eventos de promoción realizados.(Busongote con el uso de herramientas virtuales en caso de contingencia)</t>
  </si>
  <si>
    <t>Recorridos realizados(Ruta educativa; ruta artesanal; ruta cultura</t>
  </si>
  <si>
    <t>Turistas atendidosContratación equipo de turismo: coordinación; asistente; 2 auxiliares)</t>
  </si>
  <si>
    <t>Senderos construídos (Construcción de sendero ecológico hacia la cumbre por el sector de la M)</t>
  </si>
  <si>
    <t>Eventos de promoción realizadosFestival  gastronómico con el uso de herramientas virtuales en caso de contingencia)</t>
  </si>
  <si>
    <t>Personas beneficiadas(sello de calidad)</t>
  </si>
  <si>
    <t>Personas beneficiadas(proyecto de alto impacto asistidos para el fortalecimiento de cadenas productivas municipal regional)</t>
  </si>
  <si>
    <t xml:space="preserve">Personas asistidas técnicamente </t>
  </si>
  <si>
    <t>Eventos para la promoción de actividad artesanal desarrollados</t>
  </si>
  <si>
    <t>Personas orientadas laboralmente(Contratación de personal: 2 psicólogos; implementación de la agencia de empleo del SENA)</t>
  </si>
  <si>
    <t>planes de negocio ejecutadosProfesionales; incentivo capital semilla)</t>
  </si>
  <si>
    <t>unidades productivas creadas (Profesionales; incentivo capital semilla)</t>
  </si>
  <si>
    <t>Implementación del artículo 10 del acuerdo 02 de 2018 para subsidiar hasta el 60% de los intereses de los créditos para fomento de Mypimes, Microempresas y famiempresas con el fin de reactivar la economía Cajiqueña y mitigar el impacto de la pandemia COVID-19</t>
  </si>
  <si>
    <t>Proyectos productivos formalizados (Profesionales; incentivo capital semilla)</t>
  </si>
  <si>
    <t>planes de negocio financiados (Incentivo final de capital semilla)</t>
  </si>
  <si>
    <t>reportes realizados(plataforma de emprendimiento y empleo)</t>
  </si>
  <si>
    <t>Unidades Productivas Rurales creadas(unidades agrícolas)</t>
  </si>
  <si>
    <t xml:space="preserve">planes de negocio formulados por la poblacion victima del desplazamiento por la violencia </t>
  </si>
  <si>
    <t>estrategias realizadas(actualización e implementación de la política pública para el trabajo)</t>
  </si>
  <si>
    <t>personas beneficiadas (capacitaciones; talleres; foros)</t>
  </si>
  <si>
    <t>Estrategia de promoción institucional para fomentar el teletrabajo implementada(plan de acción para la vinculación y adopción del teletrabajo en el marco de la pandemia COVID- 19)</t>
  </si>
  <si>
    <t xml:space="preserve">Estrategia para la implementación y territorialización de la política pública del joven trabajador desarrollada(herramientas de fortalecimiento laboral de jóvenes mayores de 18 años)
(Realizar jornadas de sensibilización y difusión de beneficios tributarios e inclusión laboral de personas con discapacidad ante las empresas de Cajicá)
</t>
  </si>
  <si>
    <t>Empresas asistidas técnicamente</t>
  </si>
  <si>
    <t>publicaciones seriadas elaboradas(Observatorio laboral,  emprendimiento de genero)</t>
  </si>
  <si>
    <t>Indice de gobierno en línea (contratación de personal para manejo de políticas de gobierno en línea)</t>
  </si>
  <si>
    <t>Licencias de software Renovadas</t>
  </si>
  <si>
    <t>Operación y Soporte de la Infraestructura Tecnológica Brindado</t>
  </si>
  <si>
    <t>Nuevos métodos de comercialización y venta de bienes y Servicio</t>
  </si>
  <si>
    <t>Eventos de fomento de la participación ciudadana en ciencia, tecnología e innovación realizados</t>
  </si>
  <si>
    <t>Estrategias de comunicación con enfoque en ciencia, tecnología y sociedad implementadas</t>
  </si>
  <si>
    <t>Encuestas de percepción de Ciencia, Tecnología e Innovación realizadas</t>
  </si>
  <si>
    <t>Niños y jóvenes que participan en programas que fomentan la cultura de la Ciencia, la Tecnología y la Innovación</t>
  </si>
  <si>
    <t>Ciclo parqueaderos construidos</t>
  </si>
  <si>
    <t>Zonas verdes adecuadas</t>
  </si>
  <si>
    <t>Canchas multifuncionales mantenidas</t>
  </si>
  <si>
    <t>Redes de alumbrado público ampliadas(Estos recursos corresponden a un estimado de lo que se va a recaudar en el cuatrienio por el cobro del servicio de alumbrado público)</t>
  </si>
  <si>
    <t xml:space="preserve">Andén de la red urbana en funcionamiento  </t>
  </si>
  <si>
    <t>Andenes construido (Mantenimiento, rehabilitación y/o adecuación de puntos críticos que incluyen accesos para la población en condición de discapacidad)</t>
  </si>
  <si>
    <t>Operativos de control realizados( Operativo al transporte urbano)</t>
  </si>
  <si>
    <t>Informes de seguridad vial</t>
  </si>
  <si>
    <t>Reductores de velocidad instalados en la red vial</t>
  </si>
  <si>
    <t>Sedes educativas mejoradas (Mejora de la infraestructura dé una sede educativa  (la florida), segunda etapa Capellanía y construcción de shuts de basuray/o porterías)</t>
  </si>
  <si>
    <t>Sedes dotadas(Realizar la dotación (menaje y mobiliario) de los restaurantes de las IED)</t>
  </si>
  <si>
    <t>Sedes dotadas con materiales pedagógicos (Realizar la  dotación de material didáctico educativo (libros, instrumentos de música, aulas lego)</t>
  </si>
  <si>
    <t xml:space="preserve">Instituciones educativas fortalecidas en competencias comunicativas en un segundo idioma (Fortalecimiento de la segunda lengua en la educación inicial, preescolar, básica y media.
Esta meta se robustece con los convenios con otras IE)
</t>
  </si>
  <si>
    <t>Escuelas de padres apoyadasFomentar talleres de escuelas de padres en las 6 IEDy  programar capacitación y orientación en modelos pedagógicos virtuales para padres de familia y estudiantes)</t>
  </si>
  <si>
    <t>Personas beneficiadas con estrategias de fomento para el acceso a la educación inicial, preescolar, básica y media. Capacitación formal e informal a niños y jóvenes en extra edad en educación por ciclos, formación política y derechos humanos, Capacitación a docentes de primera infancia en procesos educativos de innovación a los 4 CDI.</t>
  </si>
  <si>
    <t xml:space="preserve">Creadores de contenidos culturales </t>
  </si>
  <si>
    <t>Documentos normativos realizados (Consultoría Plan Decenal de Cultura)</t>
  </si>
  <si>
    <t>Encuentros realizados (Encuentro de Consejos de Cultura)</t>
  </si>
  <si>
    <t>Tablas de valoración documental convalidadas</t>
  </si>
  <si>
    <t>Mutaciones catastrales realizadas</t>
  </si>
  <si>
    <t xml:space="preserve"> Ejercicios de participación ciudadana realizados</t>
  </si>
  <si>
    <t>Ejercicios de participación ciudadana realizados.(Capacitación en Marketing Digital, Redes Sociales, Tiendas Online a las mujeres y familias emprendedoras más vulnerables)</t>
  </si>
  <si>
    <t>Documentos de lineamientos técnicos  para impulsar el Gobierno Digital elaborados(Actualizar los documentos técnicos para garantizar la apropiada implementación de la estrategia de gobierno digital implementada por el Min. TIC)</t>
  </si>
  <si>
    <t>Plantaciones forestales realizadas</t>
  </si>
  <si>
    <t>Personas beneficiadas (Pago a plazos justos (máximo 30 días después entrega factura y requisitos) para micro, pequeño, mediano a los emprendedores y empresarios que contraten con la administración municipal)</t>
  </si>
  <si>
    <t>Eventos realizados (ferias nacionales y regionales de empleo; ruedas de negocio)</t>
  </si>
  <si>
    <t>Eventos realizados(ferias laborales municipales)</t>
  </si>
  <si>
    <t>Planes de negocio aprobados(Profesionales; incentivo capital semilla)</t>
  </si>
  <si>
    <t>Proyectos productivos formalizados (Implementación de la ley 1988 de 2019.</t>
  </si>
  <si>
    <t>Planes formulados(Profesionales; incentivo capital semilla)</t>
  </si>
  <si>
    <t>Proyectos productivos con acompañamiento atendidos</t>
  </si>
  <si>
    <t>Emprendedores Orientados</t>
  </si>
  <si>
    <t>Emprendimientos asesorados</t>
  </si>
  <si>
    <t>Emprendimientos fortalecidos(emprendimientos que han sido premiados con capital semilla y necesitan fortalecimiento empresarial y expansión de negocios)</t>
  </si>
  <si>
    <t>capacitaciones para la formación en el emprendimiento y el empresarismo ofrecidas (emprendimiento juvenil)</t>
  </si>
  <si>
    <t>capacitaciones para la formación en el emprendimiento y el empresarismo ofrecidas(Emprendimiento de mujer y genero)</t>
  </si>
  <si>
    <t>Fomentar la generación de emprendimientos comunales a través de las JAC.</t>
  </si>
  <si>
    <t>Estrategias de comunicación con enfoque en ciencia, tecnología y sociedad implementadas(convocatorias de eventos en alianza con el sector empresarial y académico)</t>
  </si>
  <si>
    <t># Meta</t>
  </si>
  <si>
    <t>Vía secundaria mejorada</t>
  </si>
  <si>
    <t>Ciclo infraestructura de la red secundaria con mantenimiento</t>
  </si>
  <si>
    <t>Viviendas de Interés Social urbanas construidas</t>
  </si>
  <si>
    <t>Casas de la Cultura con reforzamiento estructural</t>
  </si>
  <si>
    <t>Canchas multifuncionales construidas.</t>
  </si>
  <si>
    <t>Sistemas de información implementados (Drones – tecnología aéreano tripulada)</t>
  </si>
  <si>
    <t>Salones comunales construidos y dotados</t>
  </si>
  <si>
    <t>Salones comunales modificados.(Apoyo a la legalización de inmuebles comunales)</t>
  </si>
  <si>
    <t xml:space="preserve">Vía secundaria construida </t>
  </si>
  <si>
    <t xml:space="preserve">Vía terciaria construida </t>
  </si>
  <si>
    <t>Andén de la red terciaria en funcionamiento (Construcción)</t>
  </si>
  <si>
    <t>Ciclo infraestructura de la red vial terciaria con mantenimiento</t>
  </si>
  <si>
    <t>Semáforos modernizados( Adquisicion e instalacion  de semaforos inteligentes)</t>
  </si>
  <si>
    <t>Vías monitoreadas para la seguridad vial</t>
  </si>
  <si>
    <t>Personas sensibilizadas</t>
  </si>
  <si>
    <t>Viviendas de Interés Social urbanas (Adquisición de predios para la construcción de vivienda de interés Social)</t>
  </si>
  <si>
    <t>Viviendas de Interés Social urbanas.(Realizar un convenio público-privado para la construcción de un proyecto)</t>
  </si>
  <si>
    <t>Estudios, diseños  para el desarrollo de planes de vivienda</t>
  </si>
  <si>
    <t>Subsidios para mejoramiento de  vivienda asignados a población víctima</t>
  </si>
  <si>
    <t>Parques construidos( Adquisición, diseñoy construcción de 3 hectáreas de parque pulmón en el perímetro urbano de Cajicá por gestión de sesiones, cargas y beneficios)</t>
  </si>
  <si>
    <t>Parques construidos(Adquisición, diseñoy construcción de parque pulmón en la zona rural de Cajicá por gestión de sesiones, cargas y beneficios  )</t>
  </si>
  <si>
    <t>Plazas construidas( Plaza de mercado campesina y  gastronómica, centro de artesanos y emprendedores.
(Diseños y Construcción,)</t>
  </si>
  <si>
    <t>Plazas construidas.(acondicionamiento y adecuaciones)</t>
  </si>
  <si>
    <t>Estudios o diseños realizados</t>
  </si>
  <si>
    <t>Centros culturales modificados(Optimización salones)</t>
  </si>
  <si>
    <t>Documentos técnicos sobre el patrimonio material e inmaterial(Inventario de patrimonio; plan especial de manejo y protección; plan especial de salvaguarda)</t>
  </si>
  <si>
    <t>Proyectos archivísticos con entidades ejecutados</t>
  </si>
  <si>
    <t>Procesos de salvaguardia efectiva del patrimonio inmaterial realizados</t>
  </si>
  <si>
    <t>Museos adecuados(Gestión de la habilitación y puesta en funcionamiento del Museo Casa Botero Tucurinca)</t>
  </si>
  <si>
    <t>Artículos deportivos entregados (Dotaciones deportivas entregadas para los deportistas cajiqueños)</t>
  </si>
  <si>
    <t xml:space="preserve">Documentos normativos realizados (Crear el Fondo de Fomento y Desarrollo del Deporte Municipal en cumplimiento de la ley 19 de 1991 y Política pública del Deporte)
</t>
  </si>
  <si>
    <t>Escuelas deportivas implementadas(levantamiento de pesas, Boxeo, rugby, tejo, karatedo, Capacitaciones juzgamiento)</t>
  </si>
  <si>
    <t>Placa deportiva sin cubierta y sin graderias construida</t>
  </si>
  <si>
    <t>Personas que se benefician de los eventos deportivos comunitarios en el Municipio</t>
  </si>
  <si>
    <t>Centros de recreación construidos (Centro acuático )</t>
  </si>
  <si>
    <t>Gimnasios adecuados (Crear el Centro de Acondicionamiento y Preparación Físico (CAPF) segun la LEY 729 del 31 de Diciembre de 2001 )</t>
  </si>
  <si>
    <t>Beneficiarios de la oferta social atendidos (Victimas atendidas por la oferta social del municipio)</t>
  </si>
  <si>
    <t>(Implementación del Estudio de ensayo, grabación y/o producción) para la inclusión de jóvenes músicos y promover la economía naranja.</t>
  </si>
  <si>
    <t>Personas atendidas con servicios integrales(Creación del subsidio para cuidadores vulnerables de la población en condición y/o situación de dIscapacidad)</t>
  </si>
  <si>
    <t xml:space="preserve">Centros de Acceso Comunitario en zonas urbanas y/o rurales y/o apartadas funcionando(acceso a internet en salones comunales y/o centros de sistemas)
(Casa de la juventud y casa de la mujer)
</t>
  </si>
  <si>
    <t>Residuos electrónicos dispuestos correctamente (Campañas de recolección)</t>
  </si>
  <si>
    <t xml:space="preserve"> Bytes en capacidad de almacenamiento(modernización e instalación de servidores y servicios complementarios de la administración)</t>
  </si>
  <si>
    <t>Campañas realizadas(Promoción de la Marca Ciudad “Cajicá siempre diferente”</t>
  </si>
  <si>
    <t>Señalización realizada(actualización de la señalización turística de municipio)</t>
  </si>
  <si>
    <t>Infraestuctura tecnológica adquirida(equipos de cómputo; impresoras; antivirus; filtros de protección tecnológica)</t>
  </si>
  <si>
    <t>Desarrollos informáticos implementados y/o actualizados</t>
  </si>
  <si>
    <t>Documentos de ciencia, tecnología e innovación colaborativos realizados</t>
  </si>
  <si>
    <t xml:space="preserve">SECRETARÍA DE GOBIERNO Y PARTICIPACIÓN CIUDADANA   </t>
  </si>
  <si>
    <t xml:space="preserve">SECRETARÍA DE GOBIERNO Y PARTICIPACIÓN CIUDADANA SECRETARÍA DE DESARROLLO SOCIAL  </t>
  </si>
  <si>
    <t xml:space="preserve">SECRETARÍA DE GOBIERNO Y PARTICIPACIÓN CIUDADANA SECRETARÍA DE AMBIENTE Y DESARROLLO RURAL   </t>
  </si>
  <si>
    <t xml:space="preserve">SECRETARÍA DE AMBIENTE Y DESARROLLO RURAL    </t>
  </si>
  <si>
    <t xml:space="preserve">SECRETARÍA DE DESARROLLO SOCIAL SECRETARÍA DE GOBIERNO Y PARTICIPACIÓN CIUDADANA  </t>
  </si>
  <si>
    <t xml:space="preserve">SECRETARÍA GENERAL   </t>
  </si>
  <si>
    <t xml:space="preserve">SECRETARÍA DE GOBIERNO Y PARTICIPACIÓN CIUDADANA SECRETARÍA DE PLANEACIÓN  </t>
  </si>
  <si>
    <t xml:space="preserve">SECRETARÍA DE GOBIERNO Y PARTICIPACIÓN CIUDADANA SECRETARÍA DE INFRAESTRUCTURA Y OBRAS PÚBLICAS  </t>
  </si>
  <si>
    <t xml:space="preserve">SECRETARÍA DE GOBIERNO Y PARTICIPACIÓN CIUDADANA SECRETARÍA JURÍDICA  </t>
  </si>
  <si>
    <t xml:space="preserve">SECRETARÍA DE INFRAESTRUCTURA Y OBRAS PÚBLICAS   </t>
  </si>
  <si>
    <t xml:space="preserve">SECRETARÍA DE INFRAESTRUCTURA Y OBRAS PÚBLICAS SECRETARÍA DE TRANSPORTE Y MOVILIDAD  </t>
  </si>
  <si>
    <t xml:space="preserve">SECRETARÍA DE TRANSPORTE Y MOVILIDAD   </t>
  </si>
  <si>
    <t xml:space="preserve">SECRETARÍA DE TRANSPORTE Y MOVILIDAD SECRETARÍA DE GOBIERNO Y PARTICIPACIÓN CIUDADANA  </t>
  </si>
  <si>
    <t xml:space="preserve">INSTITUTO MUNICIPAL DE VIVIENDA DE INTERÉS SOCIAL   </t>
  </si>
  <si>
    <t xml:space="preserve">SECRETARÍA DE PLANEACIÓN   </t>
  </si>
  <si>
    <t xml:space="preserve">SECRETARÍA DE INFRAESTRUCTURA Y OBRAS PÚBLICAS EMPRESA DE SERVICIOS PÚBLICOS DE CAJICÁ SA ESP  </t>
  </si>
  <si>
    <t xml:space="preserve">SECRETARÍA DE INFRAESTRUCTURA Y OBRAS PÚBLICAS SECRETARÍA DE DESARROLLO ECONÓMICO  </t>
  </si>
  <si>
    <t xml:space="preserve">EMPRESA DE SERVICIOS PÚBLICOS DE CAJICÁ SA ESP SECRETARÍA DE AMBIENTE Y DESARROLLO RURAL   </t>
  </si>
  <si>
    <t xml:space="preserve">EMPRESA DE SERVICIOS PÚBLICOS DE CAJICÁ SA ESP   </t>
  </si>
  <si>
    <t xml:space="preserve">SECRETARÍA DE SALUD   </t>
  </si>
  <si>
    <t xml:space="preserve">SECRETARÍA DE EDUCACIÓN   </t>
  </si>
  <si>
    <t xml:space="preserve">INSTITUTO MUNICIPAL DE CULTURA Y TURISMO DE CAJICÁ   </t>
  </si>
  <si>
    <t xml:space="preserve">INSTITUTO MUNICIPAL DE CULTURA Y TURISMO DE CAJICÁ SECRETARÍA DE INFRAESTRUCTURA Y OBRAS PÚBLICAS  </t>
  </si>
  <si>
    <t xml:space="preserve">INSTITUTO MUNICIPAL DE CULTURA Y TURISMO DE CAJICÁ SECRETARÍA GENERAL  </t>
  </si>
  <si>
    <t xml:space="preserve">INSTITUTO MUNICIPAL DE DEPORTE Y RECREACIÓN DE CAJICÁ   </t>
  </si>
  <si>
    <t xml:space="preserve">INSTITUTO MUNICIPAL DE DEPORTE Y RECREACIÓN DE CAJICÁ SECRETARÍA DE INFRAESTRUCTURA Y OBRAS PÚBLICAS  </t>
  </si>
  <si>
    <t>SECRETARÍA DE GOBIERNO Y PARTICIPACIÓN CIUDADANA SECRETARÍA DE DESARROLLO SOCIAL SECRETARÍA DE EDUCACIÓN SECRETARÍA DE SALUD</t>
  </si>
  <si>
    <t xml:space="preserve">SECRETARÍA DE GOBIERNO Y PARTICIPACIÓN CIUDADANA SECRETARÍA DE DESARROLLO ECONÓMICO  </t>
  </si>
  <si>
    <t xml:space="preserve">SECRETARÍA DE DESARROLLO SOCIAL   </t>
  </si>
  <si>
    <t xml:space="preserve">SECRETARÍA DE HACIENDA   </t>
  </si>
  <si>
    <t xml:space="preserve">SECRETARÍA DE PLANEACIÓN SECRETARÍA DE HACIENDA  </t>
  </si>
  <si>
    <t xml:space="preserve">INSTITUTO MUNICIPAL DE CULTURA Y TURISMO DE CAJICÁ SECRETARÍA DE AMBIENTE Y DESARROLLO RURAL   </t>
  </si>
  <si>
    <t xml:space="preserve">SECRETARÍA DE DESARROLLO ECONÓMICO   </t>
  </si>
  <si>
    <t xml:space="preserve">SECRETARÍA DE DESARROLLO ECONÓMICO SECRETARÍA DE DESARROLLO SOCIAL  </t>
  </si>
  <si>
    <r>
      <t xml:space="preserve"> Resultado al  corte 31 DICIEMBRE</t>
    </r>
    <r>
      <rPr>
        <b/>
        <u/>
        <sz val="12"/>
        <rFont val="Arial"/>
        <family val="2"/>
      </rPr>
      <t xml:space="preserve"> </t>
    </r>
    <r>
      <rPr>
        <b/>
        <sz val="12"/>
        <rFont val="Arial"/>
        <family val="2"/>
      </rPr>
      <t>2020 (%)</t>
    </r>
  </si>
  <si>
    <t xml:space="preserve"> Resultado Cuatrienio (%)</t>
  </si>
  <si>
    <t>Ejecución Física 2020</t>
  </si>
  <si>
    <t>PROGRAMACIÓN 2020</t>
  </si>
  <si>
    <t>PROGRAMACIÓN 2021</t>
  </si>
  <si>
    <t>Ejecución Física 2021</t>
  </si>
  <si>
    <t>Ejecución Física Acumulado Cuatrienio</t>
  </si>
  <si>
    <t>LINEA ESTRATEGICA No 1 TEJIENDO FUTURO CAJICA CON TODA SEGURIDAD</t>
  </si>
  <si>
    <t>LINEA ESTRATEGICA No 2 TEJIENDO FUTURO CAJICA 100% SALUDABLE</t>
  </si>
  <si>
    <t>LINEA ESTRATEGICA No 3 TEJIENDO FUTURO CAJICA EMPLEO CON SEGURIDAD</t>
  </si>
  <si>
    <t>Justicia y del Derecho</t>
  </si>
  <si>
    <t>Gobierno territorial</t>
  </si>
  <si>
    <t>Minas y energía</t>
  </si>
  <si>
    <t>Transporte</t>
  </si>
  <si>
    <t>Vivienda, ciudad y territorio</t>
  </si>
  <si>
    <t>Salud y protección social</t>
  </si>
  <si>
    <t>Educación</t>
  </si>
  <si>
    <t>Cultura</t>
  </si>
  <si>
    <t>Deporte y Recreación</t>
  </si>
  <si>
    <t>Inclusión social y reconciliación</t>
  </si>
  <si>
    <t>Información Estadística</t>
  </si>
  <si>
    <t>Agricultura y Desarrollo Rural</t>
  </si>
  <si>
    <t>Tecnologías de la Información y las Comunicaciones</t>
  </si>
  <si>
    <t>Ambiente y Desarrollo Sostenible</t>
  </si>
  <si>
    <t>Comercio, Industria y Turismo</t>
  </si>
  <si>
    <t>Trabajo</t>
  </si>
  <si>
    <t>Comercio, industria y turismo</t>
  </si>
  <si>
    <t>Ciencia, Tecnología e Innovación</t>
  </si>
  <si>
    <t>META CUATRIENIO 2020-2023</t>
  </si>
  <si>
    <t>OFICINA DE CONTROL INTERNO - ALCALDIA MUNICIPAL DE CAJICA
EVALUACIÓN DE GESTIÓN</t>
  </si>
  <si>
    <t>LÍNEA ESTRATÉGICA</t>
  </si>
  <si>
    <t>PLAN DE DESARROLLO CAJICÁ TEJIENDO FUTURO UNIDOS CON TODA SEGURIDAD 2020 - 2023 - MEDICIÓN CUATRIENIO</t>
  </si>
  <si>
    <t>% AVANCE - (Suma % de avance por meta) / Nº de metas programadas</t>
  </si>
  <si>
    <t>SECTOR</t>
  </si>
  <si>
    <t>RESPONSABLE</t>
  </si>
  <si>
    <t>ORIENTACIÓN DE LA META</t>
  </si>
  <si>
    <t>Mantenimiento</t>
  </si>
  <si>
    <t>Incremento</t>
  </si>
  <si>
    <t>mantenimiento</t>
  </si>
  <si>
    <t>Metas Programadas</t>
  </si>
  <si>
    <t>% AVANCE EQUIVALENCIA CUATRIENIO</t>
  </si>
  <si>
    <t>Vigencia 2020</t>
  </si>
  <si>
    <t>Vigencia 2021</t>
  </si>
  <si>
    <t>CUATRIENIO 2020-2023</t>
  </si>
  <si>
    <t>PROGRAMACIÓN 2022</t>
  </si>
  <si>
    <t xml:space="preserve"> Resultado al  corte 31 DICIEMBRE 2022 (%)</t>
  </si>
  <si>
    <t>Ejecución Física 2022</t>
  </si>
  <si>
    <t>Vigencia 2022</t>
  </si>
  <si>
    <r>
      <t xml:space="preserve">OBSERVACIONES: 
</t>
    </r>
    <r>
      <rPr>
        <sz val="14"/>
        <rFont val="Arial"/>
        <family val="2"/>
      </rPr>
      <t>A corte del 31 de diciembre de 2022,</t>
    </r>
    <r>
      <rPr>
        <b/>
        <sz val="14"/>
        <rFont val="Arial"/>
        <family val="2"/>
      </rPr>
      <t xml:space="preserve"> </t>
    </r>
    <r>
      <rPr>
        <sz val="14"/>
        <rFont val="Arial"/>
        <family val="2"/>
      </rPr>
      <t xml:space="preserve">se evidencia en el presente Informe, los avances físicos a la ejecución del Plan de Desarrollo Municipal "Cajicá Tejiendo Futuro Unidos con Toda Seguridad 2020-2023",  desagregando dichos avances tanto de manera anual, como a nivel general del cuatrienio; teniendo que:
- Para la vigencia 2020, se programaron </t>
    </r>
    <r>
      <rPr>
        <b/>
        <sz val="14"/>
        <rFont val="Arial"/>
        <family val="2"/>
      </rPr>
      <t>240</t>
    </r>
    <r>
      <rPr>
        <sz val="14"/>
        <rFont val="Arial"/>
        <family val="2"/>
      </rPr>
      <t xml:space="preserve"> metas de las 324 del Plan de Desarrollo, cuyo cumplimiento fue de </t>
    </r>
    <r>
      <rPr>
        <b/>
        <sz val="14"/>
        <rFont val="Arial"/>
        <family val="2"/>
      </rPr>
      <t>96.15%;</t>
    </r>
    <r>
      <rPr>
        <sz val="14"/>
        <rFont val="Arial"/>
        <family val="2"/>
      </rPr>
      <t xml:space="preserve"> así mismo el avance porcentual a nivel del cuatrienio fue de </t>
    </r>
    <r>
      <rPr>
        <b/>
        <sz val="14"/>
        <rFont val="Arial"/>
        <family val="2"/>
      </rPr>
      <t>19.52%</t>
    </r>
    <r>
      <rPr>
        <sz val="14"/>
        <rFont val="Arial"/>
        <family val="2"/>
      </rPr>
      <t xml:space="preserve">
- Para la vigencia 2021, se programaron </t>
    </r>
    <r>
      <rPr>
        <b/>
        <sz val="14"/>
        <rFont val="Arial"/>
        <family val="2"/>
      </rPr>
      <t>276</t>
    </r>
    <r>
      <rPr>
        <sz val="14"/>
        <rFont val="Arial"/>
        <family val="2"/>
      </rPr>
      <t xml:space="preserve"> metas de las 324 del Plan de Desarrollo, cuyo cumplimiento fue de </t>
    </r>
    <r>
      <rPr>
        <b/>
        <sz val="14"/>
        <rFont val="Arial"/>
        <family val="2"/>
      </rPr>
      <t>86.17%</t>
    </r>
    <r>
      <rPr>
        <sz val="14"/>
        <rFont val="Arial"/>
        <family val="2"/>
      </rPr>
      <t xml:space="preserve">; así mismo el avance porcentual a nivel del cuatrienio fue de </t>
    </r>
    <r>
      <rPr>
        <b/>
        <sz val="14"/>
        <rFont val="Arial"/>
        <family val="2"/>
      </rPr>
      <t>29.42%</t>
    </r>
    <r>
      <rPr>
        <sz val="14"/>
        <rFont val="Arial"/>
        <family val="2"/>
      </rPr>
      <t xml:space="preserve">
- Para la vigencia 2022, se programaron </t>
    </r>
    <r>
      <rPr>
        <b/>
        <sz val="14"/>
        <rFont val="Arial"/>
        <family val="2"/>
      </rPr>
      <t>265</t>
    </r>
    <r>
      <rPr>
        <sz val="14"/>
        <rFont val="Arial"/>
        <family val="2"/>
      </rPr>
      <t xml:space="preserve"> metas de las 324 del Plan de Desarrollo, cuyo cumplimiento fue de </t>
    </r>
    <r>
      <rPr>
        <b/>
        <sz val="14"/>
        <rFont val="Arial"/>
        <family val="2"/>
      </rPr>
      <t>85.33%</t>
    </r>
    <r>
      <rPr>
        <sz val="14"/>
        <rFont val="Arial"/>
        <family val="2"/>
      </rPr>
      <t xml:space="preserve">; así mismo el avance porcentual a nivel del cuatrienio fue de </t>
    </r>
    <r>
      <rPr>
        <b/>
        <sz val="14"/>
        <rFont val="Arial"/>
        <family val="2"/>
      </rPr>
      <t>24.92%</t>
    </r>
    <r>
      <rPr>
        <sz val="14"/>
        <rFont val="Arial"/>
        <family val="2"/>
      </rPr>
      <t xml:space="preserve">
- A nivel cuatrienio, el avance general del Plan de Desarrollo Municipal, "Cajicá Tejiendo Futuro Unidos con Toda Seguridad 2020-2023", se sitúa en el </t>
    </r>
    <r>
      <rPr>
        <b/>
        <sz val="14"/>
        <rFont val="Arial"/>
        <family val="2"/>
      </rPr>
      <t>73.85%</t>
    </r>
    <r>
      <rPr>
        <sz val="14"/>
        <rFont val="Arial"/>
        <family val="2"/>
      </rPr>
      <t>.</t>
    </r>
  </si>
  <si>
    <t>FECHA: Con corte a 31 de Diciembre de 2022</t>
  </si>
  <si>
    <r>
      <rPr>
        <b/>
        <sz val="12"/>
        <color theme="1"/>
        <rFont val="Arial"/>
        <family val="2"/>
      </rPr>
      <t>Elaboro</t>
    </r>
    <r>
      <rPr>
        <sz val="12"/>
        <color theme="1"/>
        <rFont val="Arial"/>
        <family val="2"/>
      </rPr>
      <t>: Omar Giovanni Sánchez Nova</t>
    </r>
  </si>
  <si>
    <t>Fecha elaboración:  30/01/2023</t>
  </si>
  <si>
    <r>
      <t xml:space="preserve">RECOMENDACIONES DE MEJORAMIENTO DE LA OFICINA DE CONTROL INTERNO: </t>
    </r>
    <r>
      <rPr>
        <sz val="12"/>
        <rFont val="Arial"/>
        <family val="2"/>
      </rPr>
      <t>Se pudo evidenciar que existen vientiún  (21)  metas con el 0% de avance, se sugiere se tengan en cuenta dentro de la programación del 2023; nueve (9) metas" 40,42,73,75,80,81,159,192,321, de las cuales en ninguna  vigencia se programaron; ciento diecisiete (117) metas que  se reportan al 100% de las cuales se solicita a cada dependencia certifique el cumplimiento;  de igual manera se puedo identificar ochenta y uno  (81) metas por debajo del 75%  de ejecución para lo cual  se recomienda darles prioridad para el año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</si>
</sst>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 #,##0_-;_-* &quot;-&quot;_-;_-@_-"/>
  </numFmts>
  <fonts count="13" x14ac:knownFonts="1">
    <font>
      <sz val="11"/>
      <color theme="1"/>
      <name val="Calibri"/>
      <family val="2"/>
      <scheme val="minor"/>
    </font>
    <font>
      <sz val="10"/>
      <name val="Arial"/>
      <family val="2"/>
    </font>
    <font>
      <b/>
      <sz val="12"/>
      <color theme="1"/>
      <name val="Arial"/>
      <family val="2"/>
    </font>
    <font>
      <b/>
      <sz val="12"/>
      <name val="Arial"/>
      <family val="2"/>
    </font>
    <font>
      <b/>
      <u/>
      <sz val="12"/>
      <name val="Arial"/>
      <family val="2"/>
    </font>
    <font>
      <sz val="12"/>
      <name val="Arial"/>
      <family val="2"/>
    </font>
    <font>
      <sz val="12"/>
      <color theme="1"/>
      <name val="Arial"/>
      <family val="2"/>
    </font>
    <font>
      <sz val="11"/>
      <color theme="1"/>
      <name val="Calibri"/>
      <family val="2"/>
      <scheme val="minor"/>
    </font>
    <font>
      <b/>
      <sz val="12"/>
      <color rgb="FFFF0000"/>
      <name val="Arial"/>
      <family val="2"/>
    </font>
    <font>
      <b/>
      <sz val="12"/>
      <color theme="1"/>
      <name val="Calibri"/>
      <family val="2"/>
      <scheme val="minor"/>
    </font>
    <font>
      <b/>
      <sz val="14"/>
      <name val="Arial"/>
      <family val="2"/>
    </font>
    <font>
      <sz val="14"/>
      <name val="Arial"/>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5" tint="0.59999389629810485"/>
        <bgColor indexed="64"/>
      </patternFill>
    </fill>
  </fills>
  <borders count="31">
    <border>
      <left/>
      <right/>
      <top/>
      <bottom/>
      <diagonal/>
    </border>
    <border>
      <left/>
      <right style="medium">
        <color indexed="64"/>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9" fontId="7" fillId="0" borderId="0" applyFont="0" applyFill="0" applyBorder="0" applyAlignment="0" applyProtection="0"/>
    <xf numFmtId="164" fontId="7" fillId="0" borderId="0" applyFont="0" applyFill="0" applyBorder="0" applyAlignment="0" applyProtection="0"/>
  </cellStyleXfs>
  <cellXfs count="79">
    <xf numFmtId="0" fontId="0" fillId="0" borderId="0" xfId="0"/>
    <xf numFmtId="0" fontId="6" fillId="2" borderId="0" xfId="0" applyFont="1" applyFill="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8"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6" xfId="0" applyFont="1" applyFill="1" applyBorder="1" applyAlignment="1" applyProtection="1">
      <alignment horizontal="left" vertical="center"/>
      <protection locked="0"/>
    </xf>
    <xf numFmtId="0" fontId="6" fillId="2" borderId="0" xfId="0" applyFont="1" applyFill="1" applyAlignment="1">
      <alignment horizontal="left" vertical="center"/>
    </xf>
    <xf numFmtId="0" fontId="5" fillId="2" borderId="0" xfId="0" applyFont="1" applyFill="1" applyAlignment="1" applyProtection="1">
      <alignment horizontal="left" vertical="center"/>
      <protection locked="0"/>
    </xf>
    <xf numFmtId="0" fontId="5" fillId="2" borderId="18" xfId="0" applyFont="1" applyFill="1" applyBorder="1" applyAlignment="1" applyProtection="1">
      <alignment horizontal="center" vertical="center"/>
      <protection locked="0"/>
    </xf>
    <xf numFmtId="10" fontId="3" fillId="2" borderId="0" xfId="4" applyNumberFormat="1" applyFont="1" applyFill="1" applyBorder="1" applyAlignment="1">
      <alignment horizontal="center" vertical="center" wrapText="1"/>
    </xf>
    <xf numFmtId="10" fontId="6" fillId="2" borderId="0" xfId="4" applyNumberFormat="1" applyFont="1" applyFill="1" applyBorder="1" applyAlignment="1">
      <alignment horizontal="center" vertical="center" wrapText="1"/>
    </xf>
    <xf numFmtId="10" fontId="6" fillId="2" borderId="0" xfId="4" applyNumberFormat="1" applyFont="1" applyFill="1" applyAlignment="1">
      <alignment horizontal="center" vertical="center" wrapText="1"/>
    </xf>
    <xf numFmtId="0" fontId="5" fillId="2" borderId="18" xfId="0" applyFont="1" applyFill="1" applyBorder="1" applyAlignment="1">
      <alignment horizontal="center" vertical="center"/>
    </xf>
    <xf numFmtId="0" fontId="5" fillId="2" borderId="6" xfId="0" applyFont="1" applyFill="1" applyBorder="1" applyAlignment="1">
      <alignment horizontal="left" vertical="center"/>
    </xf>
    <xf numFmtId="9" fontId="6" fillId="2" borderId="0" xfId="4" applyFont="1" applyFill="1" applyAlignment="1">
      <alignment horizontal="left" vertical="center"/>
    </xf>
    <xf numFmtId="0" fontId="5" fillId="2" borderId="6" xfId="0" applyFont="1" applyFill="1" applyBorder="1" applyAlignment="1" applyProtection="1">
      <alignment horizontal="center" vertical="center"/>
      <protection locked="0"/>
    </xf>
    <xf numFmtId="0" fontId="5" fillId="2" borderId="6" xfId="0" applyFont="1" applyFill="1" applyBorder="1" applyAlignment="1">
      <alignment vertical="center"/>
    </xf>
    <xf numFmtId="0" fontId="5" fillId="2" borderId="6" xfId="0" applyFont="1" applyFill="1" applyBorder="1" applyAlignment="1" applyProtection="1">
      <alignment vertical="center"/>
      <protection locked="0"/>
    </xf>
    <xf numFmtId="0" fontId="5" fillId="2" borderId="6" xfId="0" applyFont="1" applyFill="1" applyBorder="1" applyAlignment="1">
      <alignment horizontal="center" vertical="center"/>
    </xf>
    <xf numFmtId="10" fontId="9" fillId="6" borderId="6" xfId="0" applyNumberFormat="1" applyFont="1" applyFill="1" applyBorder="1" applyAlignment="1" applyProtection="1">
      <alignment horizontal="center" vertical="center"/>
      <protection hidden="1"/>
    </xf>
    <xf numFmtId="4" fontId="6" fillId="0" borderId="6" xfId="0" applyNumberFormat="1" applyFont="1" applyBorder="1" applyAlignment="1" applyProtection="1">
      <alignment horizontal="center" vertical="center"/>
      <protection hidden="1"/>
    </xf>
    <xf numFmtId="0" fontId="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10" fontId="3" fillId="3" borderId="6" xfId="4"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3" fillId="4" borderId="6" xfId="4"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10" fontId="3" fillId="2" borderId="6" xfId="4" applyNumberFormat="1" applyFont="1" applyFill="1" applyBorder="1" applyAlignment="1">
      <alignment horizontal="center" vertical="center" wrapText="1"/>
    </xf>
    <xf numFmtId="0" fontId="3" fillId="2" borderId="6" xfId="5"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10" fontId="3" fillId="5" borderId="19" xfId="4" applyNumberFormat="1" applyFont="1" applyFill="1" applyBorder="1" applyAlignment="1">
      <alignment horizontal="center" vertical="center" wrapText="1"/>
    </xf>
    <xf numFmtId="10" fontId="2" fillId="6" borderId="19" xfId="0" applyNumberFormat="1" applyFont="1" applyFill="1" applyBorder="1" applyAlignment="1" applyProtection="1">
      <alignment horizontal="center" vertical="center"/>
      <protection hidden="1"/>
    </xf>
    <xf numFmtId="10" fontId="3" fillId="2" borderId="19" xfId="4" applyNumberFormat="1" applyFont="1" applyFill="1" applyBorder="1" applyAlignment="1">
      <alignment horizontal="center" vertical="center" wrapText="1"/>
    </xf>
    <xf numFmtId="10" fontId="3" fillId="2" borderId="14" xfId="4" applyNumberFormat="1" applyFont="1" applyFill="1" applyBorder="1" applyAlignment="1">
      <alignment horizontal="center" vertical="center" wrapText="1"/>
    </xf>
    <xf numFmtId="10" fontId="12" fillId="6" borderId="6" xfId="0" applyNumberFormat="1" applyFont="1" applyFill="1" applyBorder="1" applyAlignment="1" applyProtection="1">
      <alignment horizontal="center" vertical="center"/>
      <protection hidden="1"/>
    </xf>
    <xf numFmtId="10" fontId="3" fillId="7" borderId="6" xfId="4" applyNumberFormat="1" applyFont="1" applyFill="1" applyBorder="1" applyAlignment="1">
      <alignment horizontal="center" vertical="center" wrapText="1"/>
    </xf>
    <xf numFmtId="10" fontId="6" fillId="2" borderId="0" xfId="0" applyNumberFormat="1" applyFont="1" applyFill="1" applyAlignment="1">
      <alignment horizontal="left" vertical="center"/>
    </xf>
    <xf numFmtId="0" fontId="6"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6" xfId="0" applyFont="1" applyFill="1" applyBorder="1" applyAlignment="1" applyProtection="1">
      <alignment vertical="center" wrapText="1"/>
      <protection locked="0"/>
    </xf>
    <xf numFmtId="0" fontId="5" fillId="2" borderId="6" xfId="0" applyFont="1" applyFill="1" applyBorder="1" applyAlignment="1" applyProtection="1">
      <alignment horizontal="left" vertical="center" wrapText="1"/>
      <protection locked="0"/>
    </xf>
    <xf numFmtId="0" fontId="5" fillId="2" borderId="6" xfId="0" applyFont="1" applyFill="1" applyBorder="1" applyAlignment="1">
      <alignment horizontal="left" vertical="center" wrapText="1"/>
    </xf>
    <xf numFmtId="0" fontId="5" fillId="2" borderId="6" xfId="0" applyFont="1" applyFill="1" applyBorder="1" applyAlignment="1">
      <alignment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0" fillId="2" borderId="11"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3" fillId="2" borderId="17" xfId="5" applyNumberFormat="1" applyFont="1" applyFill="1" applyBorder="1" applyAlignment="1">
      <alignment horizontal="center" vertical="center" wrapText="1"/>
    </xf>
    <xf numFmtId="0" fontId="3" fillId="2" borderId="20" xfId="5" applyNumberFormat="1"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9" xfId="0" applyFont="1" applyFill="1" applyBorder="1" applyAlignment="1">
      <alignment horizontal="center" vertical="center" wrapText="1"/>
    </xf>
  </cellXfs>
  <cellStyles count="6">
    <cellStyle name="Millares [0]" xfId="5" builtinId="6"/>
    <cellStyle name="Normal" xfId="0" builtinId="0"/>
    <cellStyle name="Normal 2" xfId="1"/>
    <cellStyle name="Normal 5" xfId="3"/>
    <cellStyle name="Porcentaje" xfId="4" builtinId="5"/>
    <cellStyle name="Porcentaje 2" xfId="2"/>
  </cellStyles>
  <dxfs count="0"/>
  <tableStyles count="0" defaultTableStyle="TableStyleMedium9" defaultPivotStyle="PivotStyleLight16"/>
  <colors>
    <mruColors>
      <color rgb="FF003E1C"/>
      <color rgb="FF004620"/>
      <color rgb="FF004821"/>
      <color rgb="FF005C2A"/>
      <color rgb="FF5BB9FF"/>
      <color rgb="FF97D2FF"/>
      <color rgb="FFF20E3F"/>
      <color rgb="FFCCDAEC"/>
      <color rgb="FFC7DAF1"/>
      <color rgb="FFB2C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9"/>
  <sheetViews>
    <sheetView tabSelected="1" topLeftCell="A244" zoomScale="58" zoomScaleNormal="55" zoomScaleSheetLayoutView="70" workbookViewId="0">
      <selection activeCell="A333" sqref="A333:R333"/>
    </sheetView>
  </sheetViews>
  <sheetFormatPr baseColWidth="10" defaultRowHeight="15" x14ac:dyDescent="0.25"/>
  <cols>
    <col min="1" max="1" width="10.7109375" style="1" customWidth="1"/>
    <col min="2" max="2" width="33.28515625" style="1" customWidth="1"/>
    <col min="3" max="3" width="43.42578125" style="1" customWidth="1"/>
    <col min="4" max="4" width="61.140625" style="1" customWidth="1"/>
    <col min="5" max="5" width="74.7109375" style="1" customWidth="1"/>
    <col min="6" max="6" width="27" style="1" customWidth="1"/>
    <col min="7" max="11" width="26.140625" style="1" customWidth="1"/>
    <col min="12" max="12" width="24.7109375" style="13" customWidth="1"/>
    <col min="13" max="13" width="27.7109375" style="13" customWidth="1"/>
    <col min="14" max="14" width="27.42578125" style="13" customWidth="1"/>
    <col min="15" max="15" width="26.5703125" style="13" customWidth="1"/>
    <col min="16" max="16" width="20.140625" style="13" customWidth="1"/>
    <col min="17" max="17" width="22.7109375" style="13" customWidth="1"/>
    <col min="18" max="18" width="20.42578125" style="13" customWidth="1"/>
    <col min="19" max="19" width="10.85546875" style="1" customWidth="1"/>
    <col min="20" max="20" width="10.85546875" style="8" customWidth="1"/>
    <col min="21" max="21" width="11.42578125" style="1"/>
    <col min="22" max="22" width="16.140625" style="1" bestFit="1" customWidth="1"/>
    <col min="23" max="16384" width="11.42578125" style="1"/>
  </cols>
  <sheetData>
    <row r="1" spans="1:21" ht="49.5" customHeight="1" x14ac:dyDescent="0.25">
      <c r="A1" s="73" t="s">
        <v>387</v>
      </c>
      <c r="B1" s="74"/>
      <c r="C1" s="74"/>
      <c r="D1" s="74"/>
      <c r="E1" s="74"/>
      <c r="F1" s="74"/>
      <c r="G1" s="74"/>
      <c r="H1" s="74"/>
      <c r="I1" s="74"/>
      <c r="J1" s="74"/>
      <c r="K1" s="74"/>
      <c r="L1" s="74"/>
      <c r="M1" s="74"/>
      <c r="N1" s="74"/>
      <c r="O1" s="74"/>
      <c r="P1" s="74"/>
      <c r="Q1" s="74"/>
      <c r="R1" s="75"/>
      <c r="S1" s="3"/>
      <c r="T1" s="1"/>
    </row>
    <row r="2" spans="1:21" ht="29.25" customHeight="1" x14ac:dyDescent="0.25">
      <c r="A2" s="76" t="s">
        <v>389</v>
      </c>
      <c r="B2" s="77"/>
      <c r="C2" s="77"/>
      <c r="D2" s="77"/>
      <c r="E2" s="77"/>
      <c r="F2" s="77"/>
      <c r="G2" s="77"/>
      <c r="H2" s="77"/>
      <c r="I2" s="77"/>
      <c r="J2" s="77"/>
      <c r="K2" s="77"/>
      <c r="L2" s="77"/>
      <c r="M2" s="77"/>
      <c r="N2" s="77"/>
      <c r="O2" s="77"/>
      <c r="P2" s="77"/>
      <c r="Q2" s="77"/>
      <c r="R2" s="78"/>
      <c r="S2" s="2"/>
      <c r="T2" s="1"/>
    </row>
    <row r="3" spans="1:21" ht="28.5" customHeight="1" x14ac:dyDescent="0.25">
      <c r="A3" s="51"/>
      <c r="B3" s="49"/>
      <c r="C3" s="49"/>
      <c r="D3" s="49"/>
      <c r="E3" s="49"/>
      <c r="F3" s="52"/>
      <c r="G3" s="48" t="s">
        <v>1</v>
      </c>
      <c r="H3" s="49"/>
      <c r="I3" s="49"/>
      <c r="J3" s="49"/>
      <c r="K3" s="49"/>
      <c r="L3" s="49"/>
      <c r="M3" s="49"/>
      <c r="N3" s="49"/>
      <c r="O3" s="49"/>
      <c r="P3" s="49"/>
      <c r="Q3" s="49"/>
      <c r="R3" s="50"/>
      <c r="S3" s="2"/>
      <c r="T3" s="1"/>
    </row>
    <row r="4" spans="1:21" ht="73.5" customHeight="1" x14ac:dyDescent="0.25">
      <c r="A4" s="31" t="s">
        <v>276</v>
      </c>
      <c r="B4" s="23" t="s">
        <v>388</v>
      </c>
      <c r="C4" s="23" t="s">
        <v>391</v>
      </c>
      <c r="D4" s="23" t="s">
        <v>4</v>
      </c>
      <c r="E4" s="23" t="s">
        <v>392</v>
      </c>
      <c r="F4" s="23" t="s">
        <v>393</v>
      </c>
      <c r="G4" s="24" t="s">
        <v>361</v>
      </c>
      <c r="H4" s="24" t="s">
        <v>360</v>
      </c>
      <c r="I4" s="25" t="s">
        <v>358</v>
      </c>
      <c r="J4" s="26" t="s">
        <v>362</v>
      </c>
      <c r="K4" s="26" t="s">
        <v>363</v>
      </c>
      <c r="L4" s="27" t="s">
        <v>3</v>
      </c>
      <c r="M4" s="37" t="s">
        <v>402</v>
      </c>
      <c r="N4" s="37" t="s">
        <v>404</v>
      </c>
      <c r="O4" s="37" t="s">
        <v>403</v>
      </c>
      <c r="P4" s="28" t="s">
        <v>386</v>
      </c>
      <c r="Q4" s="28" t="s">
        <v>364</v>
      </c>
      <c r="R4" s="32" t="s">
        <v>359</v>
      </c>
      <c r="S4" s="4"/>
      <c r="T4" s="1"/>
    </row>
    <row r="5" spans="1:21" s="8" customFormat="1" ht="45" x14ac:dyDescent="0.25">
      <c r="A5" s="10">
        <v>1</v>
      </c>
      <c r="B5" s="41" t="s">
        <v>365</v>
      </c>
      <c r="C5" s="19" t="s">
        <v>368</v>
      </c>
      <c r="D5" s="41" t="s">
        <v>6</v>
      </c>
      <c r="E5" s="19" t="s">
        <v>324</v>
      </c>
      <c r="F5" s="17" t="s">
        <v>394</v>
      </c>
      <c r="G5" s="17">
        <v>1</v>
      </c>
      <c r="H5" s="17">
        <v>1</v>
      </c>
      <c r="I5" s="36">
        <v>1</v>
      </c>
      <c r="J5" s="17">
        <v>1</v>
      </c>
      <c r="K5" s="17">
        <v>1</v>
      </c>
      <c r="L5" s="21">
        <v>1</v>
      </c>
      <c r="M5" s="17">
        <v>1</v>
      </c>
      <c r="N5" s="17">
        <v>1</v>
      </c>
      <c r="O5" s="21">
        <v>1</v>
      </c>
      <c r="P5" s="17">
        <v>1</v>
      </c>
      <c r="Q5" s="22">
        <v>0.75</v>
      </c>
      <c r="R5" s="33">
        <v>0.75</v>
      </c>
      <c r="S5" s="9"/>
      <c r="U5" s="16"/>
    </row>
    <row r="6" spans="1:21" s="8" customFormat="1" ht="45" x14ac:dyDescent="0.25">
      <c r="A6" s="10">
        <v>2</v>
      </c>
      <c r="B6" s="41" t="s">
        <v>365</v>
      </c>
      <c r="C6" s="19" t="s">
        <v>368</v>
      </c>
      <c r="D6" s="41" t="s">
        <v>7</v>
      </c>
      <c r="E6" s="19" t="s">
        <v>325</v>
      </c>
      <c r="F6" s="17" t="s">
        <v>395</v>
      </c>
      <c r="G6" s="17">
        <v>2108</v>
      </c>
      <c r="H6" s="17">
        <v>2108</v>
      </c>
      <c r="I6" s="36">
        <v>1</v>
      </c>
      <c r="J6" s="17">
        <v>2177</v>
      </c>
      <c r="K6" s="17">
        <v>3953</v>
      </c>
      <c r="L6" s="21">
        <v>1</v>
      </c>
      <c r="M6" s="17">
        <v>2177</v>
      </c>
      <c r="N6" s="17">
        <v>6811</v>
      </c>
      <c r="O6" s="21">
        <v>1</v>
      </c>
      <c r="P6" s="17">
        <v>8639</v>
      </c>
      <c r="Q6" s="22">
        <v>12872</v>
      </c>
      <c r="R6" s="33">
        <v>1</v>
      </c>
      <c r="S6" s="9"/>
      <c r="U6" s="16"/>
    </row>
    <row r="7" spans="1:21" s="8" customFormat="1" ht="45" x14ac:dyDescent="0.25">
      <c r="A7" s="10">
        <v>3</v>
      </c>
      <c r="B7" s="41" t="s">
        <v>365</v>
      </c>
      <c r="C7" s="19" t="s">
        <v>368</v>
      </c>
      <c r="D7" s="41" t="s">
        <v>8</v>
      </c>
      <c r="E7" s="19" t="s">
        <v>324</v>
      </c>
      <c r="F7" s="17" t="s">
        <v>394</v>
      </c>
      <c r="G7" s="17">
        <v>1</v>
      </c>
      <c r="H7" s="17">
        <v>1</v>
      </c>
      <c r="I7" s="36">
        <v>1</v>
      </c>
      <c r="J7" s="17">
        <v>1</v>
      </c>
      <c r="K7" s="17">
        <v>1</v>
      </c>
      <c r="L7" s="21">
        <v>1</v>
      </c>
      <c r="M7" s="17">
        <v>1</v>
      </c>
      <c r="N7" s="17">
        <v>1</v>
      </c>
      <c r="O7" s="21">
        <v>1</v>
      </c>
      <c r="P7" s="17">
        <v>1</v>
      </c>
      <c r="Q7" s="22">
        <v>0.75</v>
      </c>
      <c r="R7" s="33">
        <v>0.75</v>
      </c>
      <c r="S7" s="9"/>
      <c r="U7" s="16"/>
    </row>
    <row r="8" spans="1:21" s="8" customFormat="1" ht="45" x14ac:dyDescent="0.25">
      <c r="A8" s="10">
        <v>4</v>
      </c>
      <c r="B8" s="41" t="s">
        <v>365</v>
      </c>
      <c r="C8" s="19" t="s">
        <v>368</v>
      </c>
      <c r="D8" s="41" t="s">
        <v>9</v>
      </c>
      <c r="E8" s="19" t="s">
        <v>324</v>
      </c>
      <c r="F8" s="17" t="s">
        <v>395</v>
      </c>
      <c r="G8" s="17">
        <v>100</v>
      </c>
      <c r="H8" s="17">
        <v>100</v>
      </c>
      <c r="I8" s="36">
        <v>1</v>
      </c>
      <c r="J8" s="17">
        <v>1300</v>
      </c>
      <c r="K8" s="17">
        <v>1587</v>
      </c>
      <c r="L8" s="21">
        <v>1</v>
      </c>
      <c r="M8" s="17">
        <v>1300</v>
      </c>
      <c r="N8" s="17">
        <v>755</v>
      </c>
      <c r="O8" s="21">
        <v>0.58076923076923082</v>
      </c>
      <c r="P8" s="17">
        <v>4000</v>
      </c>
      <c r="Q8" s="22">
        <v>2442</v>
      </c>
      <c r="R8" s="33">
        <v>0.61050000000000004</v>
      </c>
      <c r="S8" s="9"/>
      <c r="U8" s="16"/>
    </row>
    <row r="9" spans="1:21" s="8" customFormat="1" ht="45" x14ac:dyDescent="0.25">
      <c r="A9" s="10">
        <v>5</v>
      </c>
      <c r="B9" s="42" t="s">
        <v>365</v>
      </c>
      <c r="C9" s="7" t="s">
        <v>368</v>
      </c>
      <c r="D9" s="42" t="s">
        <v>10</v>
      </c>
      <c r="E9" s="7" t="s">
        <v>324</v>
      </c>
      <c r="F9" s="17" t="s">
        <v>395</v>
      </c>
      <c r="G9" s="17">
        <v>0.2</v>
      </c>
      <c r="H9" s="17">
        <v>0.2</v>
      </c>
      <c r="I9" s="36">
        <v>1</v>
      </c>
      <c r="J9" s="17">
        <v>0.2</v>
      </c>
      <c r="K9" s="17">
        <v>0.2</v>
      </c>
      <c r="L9" s="21">
        <v>1</v>
      </c>
      <c r="M9" s="17">
        <v>0.2</v>
      </c>
      <c r="N9" s="17">
        <v>0.2</v>
      </c>
      <c r="O9" s="21">
        <v>1</v>
      </c>
      <c r="P9" s="17">
        <v>1</v>
      </c>
      <c r="Q9" s="22">
        <v>0.60000000000000009</v>
      </c>
      <c r="R9" s="33">
        <v>0.60000000000000009</v>
      </c>
      <c r="S9" s="9"/>
      <c r="U9" s="16"/>
    </row>
    <row r="10" spans="1:21" s="8" customFormat="1" ht="45" x14ac:dyDescent="0.25">
      <c r="A10" s="10">
        <v>6</v>
      </c>
      <c r="B10" s="42" t="s">
        <v>365</v>
      </c>
      <c r="C10" s="7" t="s">
        <v>368</v>
      </c>
      <c r="D10" s="42" t="s">
        <v>11</v>
      </c>
      <c r="E10" s="7" t="s">
        <v>324</v>
      </c>
      <c r="F10" s="17" t="s">
        <v>395</v>
      </c>
      <c r="G10" s="17">
        <v>0.4</v>
      </c>
      <c r="H10" s="17">
        <v>0.4</v>
      </c>
      <c r="I10" s="36">
        <v>1</v>
      </c>
      <c r="J10" s="17">
        <v>0.4</v>
      </c>
      <c r="K10" s="17">
        <v>0.3</v>
      </c>
      <c r="L10" s="21">
        <v>0.74999999999999989</v>
      </c>
      <c r="M10" s="17">
        <v>0.2</v>
      </c>
      <c r="N10" s="17">
        <v>0.1</v>
      </c>
      <c r="O10" s="21">
        <v>0.5</v>
      </c>
      <c r="P10" s="17">
        <v>1</v>
      </c>
      <c r="Q10" s="22">
        <v>0.79999999999999993</v>
      </c>
      <c r="R10" s="33">
        <v>0.79999999999999993</v>
      </c>
      <c r="S10" s="9"/>
      <c r="U10" s="16"/>
    </row>
    <row r="11" spans="1:21" s="8" customFormat="1" ht="45" x14ac:dyDescent="0.25">
      <c r="A11" s="10">
        <v>7</v>
      </c>
      <c r="B11" s="42" t="s">
        <v>365</v>
      </c>
      <c r="C11" s="7" t="s">
        <v>368</v>
      </c>
      <c r="D11" s="42" t="s">
        <v>12</v>
      </c>
      <c r="E11" s="7" t="s">
        <v>324</v>
      </c>
      <c r="F11" s="17" t="s">
        <v>394</v>
      </c>
      <c r="G11" s="17">
        <v>1</v>
      </c>
      <c r="H11" s="17">
        <v>1</v>
      </c>
      <c r="I11" s="36">
        <v>1</v>
      </c>
      <c r="J11" s="17">
        <v>1</v>
      </c>
      <c r="K11" s="17">
        <v>1</v>
      </c>
      <c r="L11" s="21">
        <v>1</v>
      </c>
      <c r="M11" s="17">
        <v>1</v>
      </c>
      <c r="N11" s="17">
        <v>1</v>
      </c>
      <c r="O11" s="21">
        <v>1</v>
      </c>
      <c r="P11" s="17">
        <v>1</v>
      </c>
      <c r="Q11" s="22">
        <v>0.75</v>
      </c>
      <c r="R11" s="33">
        <v>0.75</v>
      </c>
      <c r="S11" s="9"/>
      <c r="U11" s="16"/>
    </row>
    <row r="12" spans="1:21" s="8" customFormat="1" ht="45" x14ac:dyDescent="0.25">
      <c r="A12" s="10">
        <v>8</v>
      </c>
      <c r="B12" s="42" t="s">
        <v>365</v>
      </c>
      <c r="C12" s="7" t="s">
        <v>368</v>
      </c>
      <c r="D12" s="42" t="s">
        <v>13</v>
      </c>
      <c r="E12" s="7" t="s">
        <v>324</v>
      </c>
      <c r="F12" s="17" t="s">
        <v>395</v>
      </c>
      <c r="G12" s="17">
        <v>3</v>
      </c>
      <c r="H12" s="17">
        <v>3</v>
      </c>
      <c r="I12" s="36">
        <v>1</v>
      </c>
      <c r="J12" s="17">
        <v>6</v>
      </c>
      <c r="K12" s="17">
        <v>6</v>
      </c>
      <c r="L12" s="21">
        <v>1</v>
      </c>
      <c r="M12" s="17">
        <v>3</v>
      </c>
      <c r="N12" s="17">
        <v>9.6999999999999993</v>
      </c>
      <c r="O12" s="21">
        <v>1</v>
      </c>
      <c r="P12" s="17">
        <v>16</v>
      </c>
      <c r="Q12" s="22">
        <v>18.7</v>
      </c>
      <c r="R12" s="33">
        <v>1</v>
      </c>
      <c r="S12" s="9"/>
      <c r="U12" s="16"/>
    </row>
    <row r="13" spans="1:21" s="8" customFormat="1" ht="45" x14ac:dyDescent="0.25">
      <c r="A13" s="10">
        <v>9</v>
      </c>
      <c r="B13" s="42" t="s">
        <v>365</v>
      </c>
      <c r="C13" s="7" t="s">
        <v>368</v>
      </c>
      <c r="D13" s="42" t="s">
        <v>14</v>
      </c>
      <c r="E13" s="7" t="s">
        <v>324</v>
      </c>
      <c r="F13" s="17" t="s">
        <v>395</v>
      </c>
      <c r="G13" s="17">
        <v>0</v>
      </c>
      <c r="H13" s="17">
        <v>0</v>
      </c>
      <c r="I13" s="36">
        <v>0</v>
      </c>
      <c r="J13" s="17">
        <v>10</v>
      </c>
      <c r="K13" s="17">
        <v>17</v>
      </c>
      <c r="L13" s="21">
        <v>1</v>
      </c>
      <c r="M13" s="17">
        <v>19</v>
      </c>
      <c r="N13" s="17">
        <v>15</v>
      </c>
      <c r="O13" s="21">
        <v>0.78947368421052633</v>
      </c>
      <c r="P13" s="17">
        <v>40</v>
      </c>
      <c r="Q13" s="22">
        <v>32</v>
      </c>
      <c r="R13" s="33">
        <v>0.8</v>
      </c>
      <c r="S13" s="9"/>
      <c r="U13" s="16"/>
    </row>
    <row r="14" spans="1:21" s="8" customFormat="1" ht="45" x14ac:dyDescent="0.25">
      <c r="A14" s="10">
        <v>10</v>
      </c>
      <c r="B14" s="42" t="s">
        <v>365</v>
      </c>
      <c r="C14" s="7" t="s">
        <v>368</v>
      </c>
      <c r="D14" s="42" t="s">
        <v>15</v>
      </c>
      <c r="E14" s="7" t="s">
        <v>324</v>
      </c>
      <c r="F14" s="17" t="s">
        <v>395</v>
      </c>
      <c r="G14" s="17">
        <v>100</v>
      </c>
      <c r="H14" s="17">
        <v>100</v>
      </c>
      <c r="I14" s="36">
        <v>1</v>
      </c>
      <c r="J14" s="17">
        <v>0</v>
      </c>
      <c r="K14" s="17">
        <v>415</v>
      </c>
      <c r="L14" s="21">
        <v>0</v>
      </c>
      <c r="M14" s="17">
        <v>1283</v>
      </c>
      <c r="N14" s="17">
        <v>755</v>
      </c>
      <c r="O14" s="21">
        <v>0.58846453624318007</v>
      </c>
      <c r="P14" s="17">
        <v>2666</v>
      </c>
      <c r="Q14" s="22">
        <v>1270</v>
      </c>
      <c r="R14" s="33">
        <v>0.47636909227306828</v>
      </c>
      <c r="S14" s="9"/>
      <c r="U14" s="16"/>
    </row>
    <row r="15" spans="1:21" s="8" customFormat="1" ht="45" x14ac:dyDescent="0.25">
      <c r="A15" s="10">
        <v>11</v>
      </c>
      <c r="B15" s="42" t="s">
        <v>365</v>
      </c>
      <c r="C15" s="7" t="s">
        <v>368</v>
      </c>
      <c r="D15" s="42" t="s">
        <v>16</v>
      </c>
      <c r="E15" s="7" t="s">
        <v>324</v>
      </c>
      <c r="F15" s="17" t="s">
        <v>395</v>
      </c>
      <c r="G15" s="17">
        <v>1</v>
      </c>
      <c r="H15" s="17">
        <v>1</v>
      </c>
      <c r="I15" s="36">
        <v>1</v>
      </c>
      <c r="J15" s="17">
        <v>1</v>
      </c>
      <c r="K15" s="17">
        <v>1</v>
      </c>
      <c r="L15" s="21">
        <v>1</v>
      </c>
      <c r="M15" s="17">
        <v>1</v>
      </c>
      <c r="N15" s="17">
        <v>1</v>
      </c>
      <c r="O15" s="21">
        <v>1</v>
      </c>
      <c r="P15" s="17">
        <v>4</v>
      </c>
      <c r="Q15" s="22">
        <v>3</v>
      </c>
      <c r="R15" s="33">
        <v>0.75</v>
      </c>
      <c r="S15" s="9"/>
      <c r="U15" s="16"/>
    </row>
    <row r="16" spans="1:21" s="8" customFormat="1" ht="120" x14ac:dyDescent="0.25">
      <c r="A16" s="10">
        <v>12</v>
      </c>
      <c r="B16" s="42" t="s">
        <v>365</v>
      </c>
      <c r="C16" s="7" t="s">
        <v>369</v>
      </c>
      <c r="D16" s="42" t="s">
        <v>17</v>
      </c>
      <c r="E16" s="7" t="s">
        <v>324</v>
      </c>
      <c r="F16" s="17" t="s">
        <v>394</v>
      </c>
      <c r="G16" s="17">
        <v>1</v>
      </c>
      <c r="H16" s="17">
        <v>1</v>
      </c>
      <c r="I16" s="36">
        <v>1</v>
      </c>
      <c r="J16" s="17">
        <v>1</v>
      </c>
      <c r="K16" s="17">
        <v>1</v>
      </c>
      <c r="L16" s="21">
        <v>1</v>
      </c>
      <c r="M16" s="17">
        <v>1</v>
      </c>
      <c r="N16" s="17">
        <v>1</v>
      </c>
      <c r="O16" s="21">
        <v>1</v>
      </c>
      <c r="P16" s="17">
        <v>1</v>
      </c>
      <c r="Q16" s="22">
        <v>0.75</v>
      </c>
      <c r="R16" s="33">
        <v>0.75</v>
      </c>
      <c r="S16" s="9"/>
      <c r="U16" s="16"/>
    </row>
    <row r="17" spans="1:21" s="8" customFormat="1" ht="45" x14ac:dyDescent="0.25">
      <c r="A17" s="10">
        <v>13</v>
      </c>
      <c r="B17" s="42" t="s">
        <v>365</v>
      </c>
      <c r="C17" s="7" t="s">
        <v>369</v>
      </c>
      <c r="D17" s="42" t="s">
        <v>15</v>
      </c>
      <c r="E17" s="7" t="s">
        <v>324</v>
      </c>
      <c r="F17" s="17" t="s">
        <v>395</v>
      </c>
      <c r="G17" s="17">
        <v>0</v>
      </c>
      <c r="H17" s="17">
        <v>0</v>
      </c>
      <c r="I17" s="36">
        <v>0</v>
      </c>
      <c r="J17" s="17">
        <v>250</v>
      </c>
      <c r="K17" s="17">
        <v>40</v>
      </c>
      <c r="L17" s="21">
        <v>0.16</v>
      </c>
      <c r="M17" s="17">
        <v>400</v>
      </c>
      <c r="N17" s="17">
        <v>529</v>
      </c>
      <c r="O17" s="21">
        <v>1</v>
      </c>
      <c r="P17" s="17">
        <v>1000</v>
      </c>
      <c r="Q17" s="22">
        <v>569</v>
      </c>
      <c r="R17" s="33">
        <v>0.56899999999999995</v>
      </c>
      <c r="S17" s="9"/>
      <c r="U17" s="16"/>
    </row>
    <row r="18" spans="1:21" s="8" customFormat="1" ht="45" x14ac:dyDescent="0.25">
      <c r="A18" s="10">
        <v>14</v>
      </c>
      <c r="B18" s="41" t="s">
        <v>365</v>
      </c>
      <c r="C18" s="19" t="s">
        <v>369</v>
      </c>
      <c r="D18" s="41" t="s">
        <v>18</v>
      </c>
      <c r="E18" s="19" t="s">
        <v>324</v>
      </c>
      <c r="F18" s="17" t="s">
        <v>395</v>
      </c>
      <c r="G18" s="17">
        <v>24</v>
      </c>
      <c r="H18" s="17">
        <v>24</v>
      </c>
      <c r="I18" s="36">
        <v>1</v>
      </c>
      <c r="J18" s="17">
        <v>30</v>
      </c>
      <c r="K18" s="17">
        <v>21</v>
      </c>
      <c r="L18" s="21">
        <v>0.7</v>
      </c>
      <c r="M18" s="17">
        <v>27</v>
      </c>
      <c r="N18" s="17">
        <v>22</v>
      </c>
      <c r="O18" s="21">
        <v>0.81481481481481477</v>
      </c>
      <c r="P18" s="17">
        <v>108</v>
      </c>
      <c r="Q18" s="22">
        <v>67</v>
      </c>
      <c r="R18" s="33">
        <v>0.62037037037037035</v>
      </c>
      <c r="S18" s="9"/>
      <c r="U18" s="16"/>
    </row>
    <row r="19" spans="1:21" s="8" customFormat="1" ht="45" x14ac:dyDescent="0.25">
      <c r="A19" s="10">
        <v>15</v>
      </c>
      <c r="B19" s="41" t="s">
        <v>365</v>
      </c>
      <c r="C19" s="19" t="s">
        <v>369</v>
      </c>
      <c r="D19" s="41" t="s">
        <v>19</v>
      </c>
      <c r="E19" s="19" t="s">
        <v>324</v>
      </c>
      <c r="F19" s="17" t="s">
        <v>395</v>
      </c>
      <c r="G19" s="17">
        <v>1</v>
      </c>
      <c r="H19" s="17">
        <v>1</v>
      </c>
      <c r="I19" s="36">
        <v>1</v>
      </c>
      <c r="J19" s="17">
        <v>1</v>
      </c>
      <c r="K19" s="17">
        <v>1</v>
      </c>
      <c r="L19" s="21">
        <v>1</v>
      </c>
      <c r="M19" s="17">
        <v>1</v>
      </c>
      <c r="N19" s="17">
        <v>1</v>
      </c>
      <c r="O19" s="21">
        <v>1</v>
      </c>
      <c r="P19" s="17">
        <v>4</v>
      </c>
      <c r="Q19" s="22">
        <v>3</v>
      </c>
      <c r="R19" s="33">
        <v>0.75</v>
      </c>
      <c r="S19" s="9"/>
      <c r="U19" s="16"/>
    </row>
    <row r="20" spans="1:21" s="8" customFormat="1" ht="45" x14ac:dyDescent="0.25">
      <c r="A20" s="10">
        <v>16</v>
      </c>
      <c r="B20" s="41" t="s">
        <v>365</v>
      </c>
      <c r="C20" s="19" t="s">
        <v>369</v>
      </c>
      <c r="D20" s="41" t="s">
        <v>20</v>
      </c>
      <c r="E20" s="19" t="s">
        <v>326</v>
      </c>
      <c r="F20" s="17" t="s">
        <v>394</v>
      </c>
      <c r="G20" s="17">
        <v>4</v>
      </c>
      <c r="H20" s="17">
        <v>4</v>
      </c>
      <c r="I20" s="36">
        <v>1</v>
      </c>
      <c r="J20" s="17">
        <v>4</v>
      </c>
      <c r="K20" s="17">
        <v>4</v>
      </c>
      <c r="L20" s="21">
        <v>1</v>
      </c>
      <c r="M20" s="17">
        <v>4</v>
      </c>
      <c r="N20" s="17">
        <v>4</v>
      </c>
      <c r="O20" s="21">
        <v>1</v>
      </c>
      <c r="P20" s="17">
        <v>4</v>
      </c>
      <c r="Q20" s="22">
        <v>3</v>
      </c>
      <c r="R20" s="33">
        <v>0.75</v>
      </c>
      <c r="S20" s="9"/>
      <c r="U20" s="16"/>
    </row>
    <row r="21" spans="1:21" s="8" customFormat="1" ht="45" x14ac:dyDescent="0.25">
      <c r="A21" s="10">
        <v>17</v>
      </c>
      <c r="B21" s="41" t="s">
        <v>365</v>
      </c>
      <c r="C21" s="19" t="s">
        <v>369</v>
      </c>
      <c r="D21" s="41" t="s">
        <v>21</v>
      </c>
      <c r="E21" s="19" t="s">
        <v>324</v>
      </c>
      <c r="F21" s="17" t="s">
        <v>395</v>
      </c>
      <c r="G21" s="17">
        <v>0.1</v>
      </c>
      <c r="H21" s="17">
        <v>0.1</v>
      </c>
      <c r="I21" s="36">
        <v>1</v>
      </c>
      <c r="J21" s="17">
        <v>0.2</v>
      </c>
      <c r="K21" s="17">
        <v>0.2</v>
      </c>
      <c r="L21" s="21">
        <v>1</v>
      </c>
      <c r="M21" s="17">
        <v>0.4</v>
      </c>
      <c r="N21" s="17">
        <v>0</v>
      </c>
      <c r="O21" s="21">
        <v>0</v>
      </c>
      <c r="P21" s="17">
        <v>1</v>
      </c>
      <c r="Q21" s="22">
        <v>0.30000000000000004</v>
      </c>
      <c r="R21" s="33">
        <v>0.30000000000000004</v>
      </c>
      <c r="S21" s="9"/>
      <c r="U21" s="16"/>
    </row>
    <row r="22" spans="1:21" s="8" customFormat="1" ht="45" x14ac:dyDescent="0.25">
      <c r="A22" s="10">
        <v>18</v>
      </c>
      <c r="B22" s="41" t="s">
        <v>365</v>
      </c>
      <c r="C22" s="19" t="s">
        <v>369</v>
      </c>
      <c r="D22" s="41" t="s">
        <v>22</v>
      </c>
      <c r="E22" s="19" t="s">
        <v>324</v>
      </c>
      <c r="F22" s="17" t="s">
        <v>395</v>
      </c>
      <c r="G22" s="17">
        <v>0</v>
      </c>
      <c r="H22" s="17">
        <v>0.1</v>
      </c>
      <c r="I22" s="36">
        <v>0</v>
      </c>
      <c r="J22" s="17">
        <v>20</v>
      </c>
      <c r="K22" s="17">
        <v>20</v>
      </c>
      <c r="L22" s="21">
        <v>1</v>
      </c>
      <c r="M22" s="17">
        <v>40</v>
      </c>
      <c r="N22" s="17">
        <v>32</v>
      </c>
      <c r="O22" s="21">
        <v>0.8</v>
      </c>
      <c r="P22" s="17">
        <v>100</v>
      </c>
      <c r="Q22" s="22">
        <v>52.1</v>
      </c>
      <c r="R22" s="33">
        <v>0.52100000000000002</v>
      </c>
      <c r="S22" s="9"/>
      <c r="U22" s="16"/>
    </row>
    <row r="23" spans="1:21" s="8" customFormat="1" ht="45" x14ac:dyDescent="0.25">
      <c r="A23" s="10">
        <v>19</v>
      </c>
      <c r="B23" s="41" t="s">
        <v>365</v>
      </c>
      <c r="C23" s="19" t="s">
        <v>369</v>
      </c>
      <c r="D23" s="41" t="s">
        <v>282</v>
      </c>
      <c r="E23" s="19" t="s">
        <v>324</v>
      </c>
      <c r="F23" s="17" t="s">
        <v>395</v>
      </c>
      <c r="G23" s="17">
        <v>1</v>
      </c>
      <c r="H23" s="17">
        <v>1</v>
      </c>
      <c r="I23" s="36">
        <v>1</v>
      </c>
      <c r="J23" s="17">
        <v>0</v>
      </c>
      <c r="K23" s="17">
        <v>0</v>
      </c>
      <c r="L23" s="21">
        <v>0</v>
      </c>
      <c r="M23" s="17">
        <v>1</v>
      </c>
      <c r="N23" s="17">
        <v>0</v>
      </c>
      <c r="O23" s="21">
        <v>0</v>
      </c>
      <c r="P23" s="17">
        <v>3</v>
      </c>
      <c r="Q23" s="22">
        <v>1</v>
      </c>
      <c r="R23" s="33">
        <v>0.33333333333333331</v>
      </c>
      <c r="S23" s="9"/>
      <c r="U23" s="16"/>
    </row>
    <row r="24" spans="1:21" s="8" customFormat="1" ht="45" x14ac:dyDescent="0.25">
      <c r="A24" s="10">
        <v>20</v>
      </c>
      <c r="B24" s="41" t="s">
        <v>365</v>
      </c>
      <c r="C24" s="19" t="s">
        <v>369</v>
      </c>
      <c r="D24" s="41" t="s">
        <v>23</v>
      </c>
      <c r="E24" s="19" t="s">
        <v>324</v>
      </c>
      <c r="F24" s="17" t="s">
        <v>394</v>
      </c>
      <c r="G24" s="17">
        <v>1</v>
      </c>
      <c r="H24" s="17">
        <v>1</v>
      </c>
      <c r="I24" s="36">
        <v>1</v>
      </c>
      <c r="J24" s="17">
        <v>1</v>
      </c>
      <c r="K24" s="17">
        <v>1</v>
      </c>
      <c r="L24" s="21">
        <v>1</v>
      </c>
      <c r="M24" s="17">
        <v>1</v>
      </c>
      <c r="N24" s="17">
        <v>1</v>
      </c>
      <c r="O24" s="21">
        <v>1</v>
      </c>
      <c r="P24" s="17">
        <v>1</v>
      </c>
      <c r="Q24" s="22">
        <v>0.75</v>
      </c>
      <c r="R24" s="33">
        <v>0.75</v>
      </c>
      <c r="S24" s="9"/>
      <c r="U24" s="16"/>
    </row>
    <row r="25" spans="1:21" s="8" customFormat="1" ht="45" x14ac:dyDescent="0.25">
      <c r="A25" s="10">
        <v>21</v>
      </c>
      <c r="B25" s="41" t="s">
        <v>365</v>
      </c>
      <c r="C25" s="19" t="s">
        <v>369</v>
      </c>
      <c r="D25" s="41" t="s">
        <v>24</v>
      </c>
      <c r="E25" s="19" t="s">
        <v>324</v>
      </c>
      <c r="F25" s="17" t="s">
        <v>395</v>
      </c>
      <c r="G25" s="17">
        <v>26</v>
      </c>
      <c r="H25" s="17">
        <v>26</v>
      </c>
      <c r="I25" s="36">
        <v>1</v>
      </c>
      <c r="J25" s="17">
        <v>7</v>
      </c>
      <c r="K25" s="17">
        <v>3</v>
      </c>
      <c r="L25" s="21">
        <v>0.42857142857142855</v>
      </c>
      <c r="M25" s="17">
        <v>7</v>
      </c>
      <c r="N25" s="17">
        <v>15</v>
      </c>
      <c r="O25" s="21">
        <v>1</v>
      </c>
      <c r="P25" s="17">
        <v>47</v>
      </c>
      <c r="Q25" s="22">
        <v>44</v>
      </c>
      <c r="R25" s="33">
        <v>0.93617021276595747</v>
      </c>
      <c r="S25" s="9"/>
      <c r="U25" s="16"/>
    </row>
    <row r="26" spans="1:21" s="8" customFormat="1" ht="45" x14ac:dyDescent="0.25">
      <c r="A26" s="10">
        <v>22</v>
      </c>
      <c r="B26" s="41" t="s">
        <v>365</v>
      </c>
      <c r="C26" s="19" t="s">
        <v>369</v>
      </c>
      <c r="D26" s="41" t="s">
        <v>25</v>
      </c>
      <c r="E26" s="19" t="s">
        <v>327</v>
      </c>
      <c r="F26" s="17" t="s">
        <v>395</v>
      </c>
      <c r="G26" s="17">
        <v>154</v>
      </c>
      <c r="H26" s="17">
        <v>154</v>
      </c>
      <c r="I26" s="36">
        <v>1</v>
      </c>
      <c r="J26" s="17">
        <v>82</v>
      </c>
      <c r="K26" s="17">
        <v>117</v>
      </c>
      <c r="L26" s="21">
        <v>1</v>
      </c>
      <c r="M26" s="17">
        <v>82</v>
      </c>
      <c r="N26" s="17">
        <v>147</v>
      </c>
      <c r="O26" s="21">
        <v>1</v>
      </c>
      <c r="P26" s="17">
        <v>400</v>
      </c>
      <c r="Q26" s="22">
        <v>418</v>
      </c>
      <c r="R26" s="33">
        <v>1</v>
      </c>
      <c r="S26" s="9"/>
      <c r="U26" s="16"/>
    </row>
    <row r="27" spans="1:21" s="8" customFormat="1" ht="45" x14ac:dyDescent="0.25">
      <c r="A27" s="10">
        <v>23</v>
      </c>
      <c r="B27" s="41" t="s">
        <v>365</v>
      </c>
      <c r="C27" s="19" t="s">
        <v>369</v>
      </c>
      <c r="D27" s="41" t="s">
        <v>26</v>
      </c>
      <c r="E27" s="19" t="s">
        <v>328</v>
      </c>
      <c r="F27" s="17" t="s">
        <v>394</v>
      </c>
      <c r="G27" s="17">
        <v>2</v>
      </c>
      <c r="H27" s="17">
        <v>2</v>
      </c>
      <c r="I27" s="36">
        <v>1</v>
      </c>
      <c r="J27" s="17">
        <v>2</v>
      </c>
      <c r="K27" s="17">
        <v>2</v>
      </c>
      <c r="L27" s="21">
        <v>1</v>
      </c>
      <c r="M27" s="17">
        <v>2</v>
      </c>
      <c r="N27" s="17">
        <v>2</v>
      </c>
      <c r="O27" s="21">
        <v>1</v>
      </c>
      <c r="P27" s="17">
        <v>2</v>
      </c>
      <c r="Q27" s="22">
        <v>1.5</v>
      </c>
      <c r="R27" s="33">
        <v>0.75</v>
      </c>
      <c r="S27" s="9"/>
      <c r="U27" s="16"/>
    </row>
    <row r="28" spans="1:21" s="8" customFormat="1" ht="45" x14ac:dyDescent="0.25">
      <c r="A28" s="10">
        <v>24</v>
      </c>
      <c r="B28" s="41" t="s">
        <v>365</v>
      </c>
      <c r="C28" s="19" t="s">
        <v>369</v>
      </c>
      <c r="D28" s="41" t="s">
        <v>27</v>
      </c>
      <c r="E28" s="19" t="s">
        <v>324</v>
      </c>
      <c r="F28" s="17" t="s">
        <v>395</v>
      </c>
      <c r="G28" s="17">
        <v>1</v>
      </c>
      <c r="H28" s="17">
        <v>1</v>
      </c>
      <c r="I28" s="36">
        <v>1</v>
      </c>
      <c r="J28" s="17">
        <v>1</v>
      </c>
      <c r="K28" s="17">
        <v>1</v>
      </c>
      <c r="L28" s="21">
        <v>1</v>
      </c>
      <c r="M28" s="17">
        <v>1</v>
      </c>
      <c r="N28" s="17">
        <v>1</v>
      </c>
      <c r="O28" s="21">
        <v>1</v>
      </c>
      <c r="P28" s="17">
        <v>4</v>
      </c>
      <c r="Q28" s="22">
        <v>3</v>
      </c>
      <c r="R28" s="33">
        <v>0.75</v>
      </c>
      <c r="S28" s="9"/>
      <c r="U28" s="16"/>
    </row>
    <row r="29" spans="1:21" s="8" customFormat="1" ht="60" x14ac:dyDescent="0.25">
      <c r="A29" s="10">
        <v>25</v>
      </c>
      <c r="B29" s="41" t="s">
        <v>365</v>
      </c>
      <c r="C29" s="19" t="s">
        <v>369</v>
      </c>
      <c r="D29" s="41" t="s">
        <v>28</v>
      </c>
      <c r="E29" s="19" t="s">
        <v>329</v>
      </c>
      <c r="F29" s="17" t="s">
        <v>395</v>
      </c>
      <c r="G29" s="17">
        <v>1</v>
      </c>
      <c r="H29" s="17">
        <v>1</v>
      </c>
      <c r="I29" s="36">
        <v>1</v>
      </c>
      <c r="J29" s="17">
        <v>1</v>
      </c>
      <c r="K29" s="17">
        <v>1</v>
      </c>
      <c r="L29" s="21">
        <v>1</v>
      </c>
      <c r="M29" s="17">
        <v>1</v>
      </c>
      <c r="N29" s="17">
        <v>1</v>
      </c>
      <c r="O29" s="21">
        <v>1</v>
      </c>
      <c r="P29" s="17">
        <v>4</v>
      </c>
      <c r="Q29" s="22">
        <v>3</v>
      </c>
      <c r="R29" s="33">
        <v>0.75</v>
      </c>
      <c r="S29" s="9"/>
      <c r="U29" s="16"/>
    </row>
    <row r="30" spans="1:21" s="8" customFormat="1" ht="150" x14ac:dyDescent="0.25">
      <c r="A30" s="10">
        <v>26</v>
      </c>
      <c r="B30" s="41" t="s">
        <v>365</v>
      </c>
      <c r="C30" s="19" t="s">
        <v>369</v>
      </c>
      <c r="D30" s="41" t="s">
        <v>29</v>
      </c>
      <c r="E30" s="19" t="s">
        <v>330</v>
      </c>
      <c r="F30" s="17" t="s">
        <v>395</v>
      </c>
      <c r="G30" s="17">
        <v>15</v>
      </c>
      <c r="H30" s="17">
        <v>15</v>
      </c>
      <c r="I30" s="36">
        <v>1</v>
      </c>
      <c r="J30" s="17">
        <v>22</v>
      </c>
      <c r="K30" s="17">
        <v>22</v>
      </c>
      <c r="L30" s="21">
        <v>1</v>
      </c>
      <c r="M30" s="17">
        <v>22</v>
      </c>
      <c r="N30" s="17">
        <v>22</v>
      </c>
      <c r="O30" s="21">
        <v>1</v>
      </c>
      <c r="P30" s="17">
        <v>80</v>
      </c>
      <c r="Q30" s="22">
        <v>59</v>
      </c>
      <c r="R30" s="33">
        <v>0.73750000000000004</v>
      </c>
      <c r="S30" s="9"/>
      <c r="U30" s="16"/>
    </row>
    <row r="31" spans="1:21" s="8" customFormat="1" ht="45" x14ac:dyDescent="0.25">
      <c r="A31" s="10">
        <v>27</v>
      </c>
      <c r="B31" s="41" t="s">
        <v>365</v>
      </c>
      <c r="C31" s="19" t="s">
        <v>369</v>
      </c>
      <c r="D31" s="41" t="s">
        <v>283</v>
      </c>
      <c r="E31" s="19" t="s">
        <v>331</v>
      </c>
      <c r="F31" s="17" t="s">
        <v>395</v>
      </c>
      <c r="G31" s="17">
        <v>0</v>
      </c>
      <c r="H31" s="17">
        <v>0</v>
      </c>
      <c r="I31" s="36">
        <v>0</v>
      </c>
      <c r="J31" s="17">
        <v>0</v>
      </c>
      <c r="K31" s="17">
        <v>0.18</v>
      </c>
      <c r="L31" s="21">
        <v>0</v>
      </c>
      <c r="M31" s="17">
        <v>8</v>
      </c>
      <c r="N31" s="17">
        <v>11.5</v>
      </c>
      <c r="O31" s="21">
        <v>1</v>
      </c>
      <c r="P31" s="17">
        <v>13</v>
      </c>
      <c r="Q31" s="22">
        <v>11.68</v>
      </c>
      <c r="R31" s="33">
        <v>0.89846153846153842</v>
      </c>
      <c r="S31" s="9"/>
      <c r="U31" s="16"/>
    </row>
    <row r="32" spans="1:21" s="8" customFormat="1" ht="45" x14ac:dyDescent="0.25">
      <c r="A32" s="10">
        <v>28</v>
      </c>
      <c r="B32" s="41" t="s">
        <v>365</v>
      </c>
      <c r="C32" s="19" t="s">
        <v>369</v>
      </c>
      <c r="D32" s="41" t="s">
        <v>284</v>
      </c>
      <c r="E32" s="19" t="s">
        <v>332</v>
      </c>
      <c r="F32" s="17" t="s">
        <v>395</v>
      </c>
      <c r="G32" s="17">
        <v>0</v>
      </c>
      <c r="H32" s="17">
        <v>0</v>
      </c>
      <c r="I32" s="36">
        <v>0</v>
      </c>
      <c r="J32" s="17">
        <v>0</v>
      </c>
      <c r="K32" s="17">
        <v>0.4</v>
      </c>
      <c r="L32" s="21">
        <v>0</v>
      </c>
      <c r="M32" s="17">
        <v>2</v>
      </c>
      <c r="N32" s="17">
        <v>0.75</v>
      </c>
      <c r="O32" s="21">
        <v>0.375</v>
      </c>
      <c r="P32" s="17">
        <v>4</v>
      </c>
      <c r="Q32" s="22">
        <v>1.1499999999999999</v>
      </c>
      <c r="R32" s="33">
        <v>0.28749999999999998</v>
      </c>
      <c r="S32" s="9"/>
      <c r="U32" s="16"/>
    </row>
    <row r="33" spans="1:21" s="8" customFormat="1" ht="45" x14ac:dyDescent="0.25">
      <c r="A33" s="10">
        <v>29</v>
      </c>
      <c r="B33" s="42" t="s">
        <v>365</v>
      </c>
      <c r="C33" s="7" t="s">
        <v>369</v>
      </c>
      <c r="D33" s="42" t="s">
        <v>30</v>
      </c>
      <c r="E33" s="7" t="s">
        <v>329</v>
      </c>
      <c r="F33" s="17" t="s">
        <v>394</v>
      </c>
      <c r="G33" s="17">
        <v>1</v>
      </c>
      <c r="H33" s="17">
        <v>1</v>
      </c>
      <c r="I33" s="36">
        <v>1</v>
      </c>
      <c r="J33" s="17">
        <v>1</v>
      </c>
      <c r="K33" s="17">
        <v>1</v>
      </c>
      <c r="L33" s="21">
        <v>1</v>
      </c>
      <c r="M33" s="17">
        <v>1</v>
      </c>
      <c r="N33" s="17">
        <v>1</v>
      </c>
      <c r="O33" s="21">
        <v>1</v>
      </c>
      <c r="P33" s="17">
        <v>1</v>
      </c>
      <c r="Q33" s="22">
        <v>0.75</v>
      </c>
      <c r="R33" s="33">
        <v>0.75</v>
      </c>
      <c r="S33" s="9"/>
      <c r="U33" s="16"/>
    </row>
    <row r="34" spans="1:21" s="8" customFormat="1" ht="45" x14ac:dyDescent="0.25">
      <c r="A34" s="10">
        <v>30</v>
      </c>
      <c r="B34" s="42" t="s">
        <v>365</v>
      </c>
      <c r="C34" s="7" t="s">
        <v>369</v>
      </c>
      <c r="D34" s="42" t="s">
        <v>31</v>
      </c>
      <c r="E34" s="7" t="s">
        <v>324</v>
      </c>
      <c r="F34" s="17" t="s">
        <v>395</v>
      </c>
      <c r="G34" s="17">
        <v>0.5</v>
      </c>
      <c r="H34" s="17">
        <v>0.5</v>
      </c>
      <c r="I34" s="36">
        <v>1</v>
      </c>
      <c r="J34" s="17">
        <v>0.1</v>
      </c>
      <c r="K34" s="17">
        <v>0.1</v>
      </c>
      <c r="L34" s="21">
        <v>1</v>
      </c>
      <c r="M34" s="17">
        <v>0.2</v>
      </c>
      <c r="N34" s="17">
        <v>0.2</v>
      </c>
      <c r="O34" s="21">
        <v>1</v>
      </c>
      <c r="P34" s="17">
        <v>1</v>
      </c>
      <c r="Q34" s="22">
        <v>0.8</v>
      </c>
      <c r="R34" s="33">
        <v>0.8</v>
      </c>
      <c r="S34" s="9"/>
      <c r="U34" s="16"/>
    </row>
    <row r="35" spans="1:21" s="8" customFormat="1" ht="105" x14ac:dyDescent="0.25">
      <c r="A35" s="10">
        <v>31</v>
      </c>
      <c r="B35" s="42" t="s">
        <v>365</v>
      </c>
      <c r="C35" s="7" t="s">
        <v>369</v>
      </c>
      <c r="D35" s="42" t="s">
        <v>32</v>
      </c>
      <c r="E35" s="7" t="s">
        <v>324</v>
      </c>
      <c r="F35" s="17" t="s">
        <v>395</v>
      </c>
      <c r="G35" s="17">
        <v>1</v>
      </c>
      <c r="H35" s="17">
        <v>1</v>
      </c>
      <c r="I35" s="36">
        <v>1</v>
      </c>
      <c r="J35" s="17">
        <v>1</v>
      </c>
      <c r="K35" s="17">
        <v>1</v>
      </c>
      <c r="L35" s="21">
        <v>1</v>
      </c>
      <c r="M35" s="17">
        <v>1</v>
      </c>
      <c r="N35" s="17">
        <v>1</v>
      </c>
      <c r="O35" s="21">
        <v>1</v>
      </c>
      <c r="P35" s="17">
        <v>4</v>
      </c>
      <c r="Q35" s="22">
        <v>3</v>
      </c>
      <c r="R35" s="33">
        <v>0.75</v>
      </c>
      <c r="S35" s="9"/>
      <c r="U35" s="16"/>
    </row>
    <row r="36" spans="1:21" s="8" customFormat="1" ht="45" x14ac:dyDescent="0.25">
      <c r="A36" s="10">
        <v>32</v>
      </c>
      <c r="B36" s="41" t="s">
        <v>365</v>
      </c>
      <c r="C36" s="19" t="s">
        <v>369</v>
      </c>
      <c r="D36" s="41" t="s">
        <v>33</v>
      </c>
      <c r="E36" s="19" t="s">
        <v>324</v>
      </c>
      <c r="F36" s="17" t="s">
        <v>395</v>
      </c>
      <c r="G36" s="17">
        <v>1</v>
      </c>
      <c r="H36" s="17">
        <v>1</v>
      </c>
      <c r="I36" s="36">
        <v>1</v>
      </c>
      <c r="J36" s="17">
        <v>1</v>
      </c>
      <c r="K36" s="17">
        <v>1</v>
      </c>
      <c r="L36" s="21">
        <v>1</v>
      </c>
      <c r="M36" s="17">
        <v>1</v>
      </c>
      <c r="N36" s="17">
        <v>1</v>
      </c>
      <c r="O36" s="21">
        <v>1</v>
      </c>
      <c r="P36" s="17">
        <v>4</v>
      </c>
      <c r="Q36" s="22">
        <v>3</v>
      </c>
      <c r="R36" s="33">
        <v>0.75</v>
      </c>
      <c r="S36" s="9"/>
      <c r="U36" s="16"/>
    </row>
    <row r="37" spans="1:21" s="8" customFormat="1" ht="45" x14ac:dyDescent="0.25">
      <c r="A37" s="10">
        <v>33</v>
      </c>
      <c r="B37" s="41" t="s">
        <v>365</v>
      </c>
      <c r="C37" s="19" t="s">
        <v>369</v>
      </c>
      <c r="D37" s="41" t="s">
        <v>34</v>
      </c>
      <c r="E37" s="19" t="s">
        <v>324</v>
      </c>
      <c r="F37" s="17" t="s">
        <v>394</v>
      </c>
      <c r="G37" s="17">
        <v>1</v>
      </c>
      <c r="H37" s="17">
        <v>1</v>
      </c>
      <c r="I37" s="36">
        <v>1</v>
      </c>
      <c r="J37" s="17">
        <v>1</v>
      </c>
      <c r="K37" s="17">
        <v>1</v>
      </c>
      <c r="L37" s="21">
        <v>1</v>
      </c>
      <c r="M37" s="17">
        <v>1</v>
      </c>
      <c r="N37" s="17">
        <v>1</v>
      </c>
      <c r="O37" s="21">
        <v>1</v>
      </c>
      <c r="P37" s="17">
        <v>1</v>
      </c>
      <c r="Q37" s="22">
        <v>0.75</v>
      </c>
      <c r="R37" s="33">
        <v>0.75</v>
      </c>
      <c r="S37" s="9"/>
      <c r="U37" s="16"/>
    </row>
    <row r="38" spans="1:21" s="8" customFormat="1" ht="45" x14ac:dyDescent="0.25">
      <c r="A38" s="10">
        <v>34</v>
      </c>
      <c r="B38" s="42" t="s">
        <v>365</v>
      </c>
      <c r="C38" s="7" t="s">
        <v>369</v>
      </c>
      <c r="D38" s="42" t="s">
        <v>35</v>
      </c>
      <c r="E38" s="7" t="s">
        <v>324</v>
      </c>
      <c r="F38" s="17" t="s">
        <v>395</v>
      </c>
      <c r="G38" s="17">
        <v>0</v>
      </c>
      <c r="H38" s="17">
        <v>0.1</v>
      </c>
      <c r="I38" s="36">
        <v>0</v>
      </c>
      <c r="J38" s="17">
        <v>1</v>
      </c>
      <c r="K38" s="17">
        <v>0.3</v>
      </c>
      <c r="L38" s="21">
        <v>0.3</v>
      </c>
      <c r="M38" s="17">
        <v>0.6</v>
      </c>
      <c r="N38" s="17">
        <v>0.6</v>
      </c>
      <c r="O38" s="21">
        <v>1</v>
      </c>
      <c r="P38" s="17">
        <v>1</v>
      </c>
      <c r="Q38" s="22">
        <v>1</v>
      </c>
      <c r="R38" s="33">
        <v>1</v>
      </c>
      <c r="S38" s="9"/>
      <c r="U38" s="16"/>
    </row>
    <row r="39" spans="1:21" s="8" customFormat="1" ht="45" x14ac:dyDescent="0.25">
      <c r="A39" s="10">
        <v>35</v>
      </c>
      <c r="B39" s="42" t="s">
        <v>365</v>
      </c>
      <c r="C39" s="7" t="s">
        <v>369</v>
      </c>
      <c r="D39" s="42" t="s">
        <v>36</v>
      </c>
      <c r="E39" s="7" t="s">
        <v>324</v>
      </c>
      <c r="F39" s="17" t="s">
        <v>394</v>
      </c>
      <c r="G39" s="17">
        <v>1</v>
      </c>
      <c r="H39" s="17">
        <v>1</v>
      </c>
      <c r="I39" s="36">
        <v>1</v>
      </c>
      <c r="J39" s="17">
        <v>1</v>
      </c>
      <c r="K39" s="17">
        <v>1</v>
      </c>
      <c r="L39" s="21">
        <v>1</v>
      </c>
      <c r="M39" s="17">
        <v>1</v>
      </c>
      <c r="N39" s="17">
        <v>1</v>
      </c>
      <c r="O39" s="21">
        <v>1</v>
      </c>
      <c r="P39" s="17">
        <v>1</v>
      </c>
      <c r="Q39" s="22">
        <v>0.75</v>
      </c>
      <c r="R39" s="33">
        <v>0.75</v>
      </c>
      <c r="S39" s="9"/>
      <c r="U39" s="16"/>
    </row>
    <row r="40" spans="1:21" s="8" customFormat="1" ht="45" x14ac:dyDescent="0.25">
      <c r="A40" s="10">
        <v>36</v>
      </c>
      <c r="B40" s="42" t="s">
        <v>365</v>
      </c>
      <c r="C40" s="7" t="s">
        <v>369</v>
      </c>
      <c r="D40" s="42" t="s">
        <v>37</v>
      </c>
      <c r="E40" s="7" t="s">
        <v>324</v>
      </c>
      <c r="F40" s="17" t="s">
        <v>395</v>
      </c>
      <c r="G40" s="17">
        <v>110</v>
      </c>
      <c r="H40" s="17">
        <v>110</v>
      </c>
      <c r="I40" s="36">
        <v>1</v>
      </c>
      <c r="J40" s="17">
        <v>963</v>
      </c>
      <c r="K40" s="17">
        <v>963</v>
      </c>
      <c r="L40" s="21">
        <v>1</v>
      </c>
      <c r="M40" s="17">
        <v>963</v>
      </c>
      <c r="N40" s="17">
        <v>1243</v>
      </c>
      <c r="O40" s="21">
        <v>1</v>
      </c>
      <c r="P40" s="17">
        <v>3000</v>
      </c>
      <c r="Q40" s="22">
        <v>2316</v>
      </c>
      <c r="R40" s="33">
        <v>0.77200000000000002</v>
      </c>
      <c r="S40" s="9"/>
      <c r="U40" s="16"/>
    </row>
    <row r="41" spans="1:21" s="8" customFormat="1" ht="60" x14ac:dyDescent="0.25">
      <c r="A41" s="10">
        <v>37</v>
      </c>
      <c r="B41" s="42" t="s">
        <v>365</v>
      </c>
      <c r="C41" s="7" t="s">
        <v>370</v>
      </c>
      <c r="D41" s="42" t="s">
        <v>38</v>
      </c>
      <c r="E41" s="7" t="s">
        <v>333</v>
      </c>
      <c r="F41" s="17" t="s">
        <v>394</v>
      </c>
      <c r="G41" s="17">
        <v>1</v>
      </c>
      <c r="H41" s="17">
        <v>1</v>
      </c>
      <c r="I41" s="36">
        <v>1</v>
      </c>
      <c r="J41" s="17">
        <v>1</v>
      </c>
      <c r="K41" s="17">
        <v>1</v>
      </c>
      <c r="L41" s="21">
        <v>1</v>
      </c>
      <c r="M41" s="17">
        <v>1</v>
      </c>
      <c r="N41" s="17">
        <v>1</v>
      </c>
      <c r="O41" s="21">
        <v>1</v>
      </c>
      <c r="P41" s="17">
        <v>1</v>
      </c>
      <c r="Q41" s="22">
        <v>0.75</v>
      </c>
      <c r="R41" s="33">
        <v>0.75</v>
      </c>
      <c r="S41" s="9"/>
      <c r="U41" s="16"/>
    </row>
    <row r="42" spans="1:21" s="8" customFormat="1" ht="60" x14ac:dyDescent="0.25">
      <c r="A42" s="10">
        <v>38</v>
      </c>
      <c r="B42" s="42" t="s">
        <v>365</v>
      </c>
      <c r="C42" s="7" t="s">
        <v>370</v>
      </c>
      <c r="D42" s="42" t="s">
        <v>241</v>
      </c>
      <c r="E42" s="7" t="s">
        <v>333</v>
      </c>
      <c r="F42" s="17" t="s">
        <v>395</v>
      </c>
      <c r="G42" s="17">
        <v>0</v>
      </c>
      <c r="H42" s="17">
        <v>0</v>
      </c>
      <c r="I42" s="36">
        <v>0</v>
      </c>
      <c r="J42" s="17">
        <v>0.3</v>
      </c>
      <c r="K42" s="17">
        <v>0</v>
      </c>
      <c r="L42" s="21">
        <v>0</v>
      </c>
      <c r="M42" s="17">
        <v>0.3</v>
      </c>
      <c r="N42" s="17">
        <v>1</v>
      </c>
      <c r="O42" s="21">
        <v>1</v>
      </c>
      <c r="P42" s="17">
        <v>1</v>
      </c>
      <c r="Q42" s="22">
        <v>1</v>
      </c>
      <c r="R42" s="33">
        <v>1</v>
      </c>
      <c r="S42" s="9"/>
      <c r="U42" s="16"/>
    </row>
    <row r="43" spans="1:21" s="8" customFormat="1" ht="75" x14ac:dyDescent="0.25">
      <c r="A43" s="10">
        <v>39</v>
      </c>
      <c r="B43" s="42" t="s">
        <v>365</v>
      </c>
      <c r="C43" s="7" t="s">
        <v>370</v>
      </c>
      <c r="D43" s="42" t="s">
        <v>39</v>
      </c>
      <c r="E43" s="7" t="s">
        <v>333</v>
      </c>
      <c r="F43" s="17" t="s">
        <v>395</v>
      </c>
      <c r="G43" s="17">
        <v>0</v>
      </c>
      <c r="H43" s="17">
        <v>0</v>
      </c>
      <c r="I43" s="36">
        <v>0</v>
      </c>
      <c r="J43" s="17">
        <v>1</v>
      </c>
      <c r="K43" s="17">
        <v>1</v>
      </c>
      <c r="L43" s="21">
        <v>1</v>
      </c>
      <c r="M43" s="17">
        <v>1</v>
      </c>
      <c r="N43" s="17">
        <v>1</v>
      </c>
      <c r="O43" s="21">
        <v>1</v>
      </c>
      <c r="P43" s="17">
        <v>4</v>
      </c>
      <c r="Q43" s="22">
        <v>2</v>
      </c>
      <c r="R43" s="33">
        <v>0.5</v>
      </c>
      <c r="S43" s="9"/>
      <c r="U43" s="16"/>
    </row>
    <row r="44" spans="1:21" s="8" customFormat="1" ht="45" x14ac:dyDescent="0.25">
      <c r="A44" s="10">
        <v>40</v>
      </c>
      <c r="B44" s="42" t="s">
        <v>365</v>
      </c>
      <c r="C44" s="7" t="s">
        <v>371</v>
      </c>
      <c r="D44" s="42" t="s">
        <v>285</v>
      </c>
      <c r="E44" s="7" t="s">
        <v>334</v>
      </c>
      <c r="F44" s="17" t="s">
        <v>395</v>
      </c>
      <c r="G44" s="17">
        <v>0</v>
      </c>
      <c r="H44" s="17">
        <v>0</v>
      </c>
      <c r="I44" s="36">
        <v>0</v>
      </c>
      <c r="J44" s="17">
        <v>0</v>
      </c>
      <c r="K44" s="17">
        <v>0</v>
      </c>
      <c r="L44" s="21">
        <v>0</v>
      </c>
      <c r="M44" s="17">
        <v>0</v>
      </c>
      <c r="N44" s="17">
        <v>0</v>
      </c>
      <c r="O44" s="21">
        <v>0</v>
      </c>
      <c r="P44" s="17">
        <v>4</v>
      </c>
      <c r="Q44" s="22">
        <v>0</v>
      </c>
      <c r="R44" s="33">
        <v>0</v>
      </c>
      <c r="S44" s="9"/>
      <c r="U44" s="16"/>
    </row>
    <row r="45" spans="1:21" s="8" customFormat="1" ht="45" x14ac:dyDescent="0.25">
      <c r="A45" s="10">
        <v>41</v>
      </c>
      <c r="B45" s="41" t="s">
        <v>365</v>
      </c>
      <c r="C45" s="19" t="s">
        <v>371</v>
      </c>
      <c r="D45" s="41" t="s">
        <v>277</v>
      </c>
      <c r="E45" s="19" t="s">
        <v>334</v>
      </c>
      <c r="F45" s="17" t="s">
        <v>395</v>
      </c>
      <c r="G45" s="17">
        <v>0</v>
      </c>
      <c r="H45" s="17">
        <v>0</v>
      </c>
      <c r="I45" s="36">
        <v>0</v>
      </c>
      <c r="J45" s="17">
        <v>0</v>
      </c>
      <c r="K45" s="17">
        <v>0.7</v>
      </c>
      <c r="L45" s="21">
        <v>0</v>
      </c>
      <c r="M45" s="17">
        <v>0.5</v>
      </c>
      <c r="N45" s="17">
        <v>1</v>
      </c>
      <c r="O45" s="21">
        <v>1</v>
      </c>
      <c r="P45" s="17">
        <v>2</v>
      </c>
      <c r="Q45" s="22">
        <v>1.7</v>
      </c>
      <c r="R45" s="33">
        <v>0.85</v>
      </c>
      <c r="S45" s="9"/>
      <c r="U45" s="16"/>
    </row>
    <row r="46" spans="1:21" s="8" customFormat="1" ht="45" x14ac:dyDescent="0.25">
      <c r="A46" s="10">
        <v>42</v>
      </c>
      <c r="B46" s="41" t="s">
        <v>365</v>
      </c>
      <c r="C46" s="19" t="s">
        <v>371</v>
      </c>
      <c r="D46" s="41" t="s">
        <v>278</v>
      </c>
      <c r="E46" s="19" t="s">
        <v>333</v>
      </c>
      <c r="F46" s="17" t="s">
        <v>395</v>
      </c>
      <c r="G46" s="17">
        <v>0</v>
      </c>
      <c r="H46" s="17">
        <v>0</v>
      </c>
      <c r="I46" s="36">
        <v>0</v>
      </c>
      <c r="J46" s="17">
        <v>0</v>
      </c>
      <c r="K46" s="17">
        <v>0</v>
      </c>
      <c r="L46" s="21">
        <v>0</v>
      </c>
      <c r="M46" s="17">
        <v>0</v>
      </c>
      <c r="N46" s="17">
        <v>0</v>
      </c>
      <c r="O46" s="21">
        <v>0</v>
      </c>
      <c r="P46" s="17">
        <v>1.5</v>
      </c>
      <c r="Q46" s="22">
        <v>0</v>
      </c>
      <c r="R46" s="33">
        <v>0</v>
      </c>
      <c r="S46" s="9"/>
      <c r="U46" s="16"/>
    </row>
    <row r="47" spans="1:21" s="8" customFormat="1" ht="45" x14ac:dyDescent="0.25">
      <c r="A47" s="10">
        <v>43</v>
      </c>
      <c r="B47" s="41" t="s">
        <v>365</v>
      </c>
      <c r="C47" s="19" t="s">
        <v>371</v>
      </c>
      <c r="D47" s="41" t="s">
        <v>286</v>
      </c>
      <c r="E47" s="19" t="s">
        <v>334</v>
      </c>
      <c r="F47" s="17" t="s">
        <v>395</v>
      </c>
      <c r="G47" s="17">
        <v>0</v>
      </c>
      <c r="H47" s="17">
        <v>0</v>
      </c>
      <c r="I47" s="36">
        <v>0</v>
      </c>
      <c r="J47" s="17">
        <v>0</v>
      </c>
      <c r="K47" s="17">
        <v>0</v>
      </c>
      <c r="L47" s="21">
        <v>0</v>
      </c>
      <c r="M47" s="17">
        <v>0</v>
      </c>
      <c r="N47" s="17">
        <v>2.194</v>
      </c>
      <c r="O47" s="21">
        <v>0</v>
      </c>
      <c r="P47" s="17">
        <v>2</v>
      </c>
      <c r="Q47" s="22">
        <v>2.194</v>
      </c>
      <c r="R47" s="33">
        <v>1</v>
      </c>
      <c r="S47" s="9"/>
      <c r="U47" s="16"/>
    </row>
    <row r="48" spans="1:21" s="8" customFormat="1" ht="45" x14ac:dyDescent="0.25">
      <c r="A48" s="10">
        <v>44</v>
      </c>
      <c r="B48" s="41" t="s">
        <v>365</v>
      </c>
      <c r="C48" s="19" t="s">
        <v>371</v>
      </c>
      <c r="D48" s="41" t="s">
        <v>5</v>
      </c>
      <c r="E48" s="19" t="s">
        <v>334</v>
      </c>
      <c r="F48" s="17" t="s">
        <v>395</v>
      </c>
      <c r="G48" s="17">
        <v>2</v>
      </c>
      <c r="H48" s="17">
        <v>2</v>
      </c>
      <c r="I48" s="36">
        <v>1</v>
      </c>
      <c r="J48" s="17">
        <v>0.6</v>
      </c>
      <c r="K48" s="17">
        <v>0.6</v>
      </c>
      <c r="L48" s="21">
        <v>1</v>
      </c>
      <c r="M48" s="17">
        <v>1</v>
      </c>
      <c r="N48" s="17">
        <v>22.82</v>
      </c>
      <c r="O48" s="21">
        <v>1</v>
      </c>
      <c r="P48" s="17">
        <v>6.2</v>
      </c>
      <c r="Q48" s="22">
        <v>25.42</v>
      </c>
      <c r="R48" s="33">
        <v>1</v>
      </c>
      <c r="S48" s="9"/>
      <c r="U48" s="16"/>
    </row>
    <row r="49" spans="1:21" s="8" customFormat="1" ht="45" x14ac:dyDescent="0.25">
      <c r="A49" s="10">
        <v>45</v>
      </c>
      <c r="B49" s="41" t="s">
        <v>365</v>
      </c>
      <c r="C49" s="19" t="s">
        <v>371</v>
      </c>
      <c r="D49" s="41" t="s">
        <v>287</v>
      </c>
      <c r="E49" s="19" t="s">
        <v>334</v>
      </c>
      <c r="F49" s="17" t="s">
        <v>395</v>
      </c>
      <c r="G49" s="17">
        <v>0</v>
      </c>
      <c r="H49" s="17">
        <v>0</v>
      </c>
      <c r="I49" s="36">
        <v>0</v>
      </c>
      <c r="J49" s="17">
        <v>0</v>
      </c>
      <c r="K49" s="17">
        <v>0</v>
      </c>
      <c r="L49" s="21">
        <v>0</v>
      </c>
      <c r="M49" s="17">
        <v>1</v>
      </c>
      <c r="N49" s="17">
        <v>1860</v>
      </c>
      <c r="O49" s="21">
        <v>1</v>
      </c>
      <c r="P49" s="17">
        <v>2</v>
      </c>
      <c r="Q49" s="22">
        <v>1860</v>
      </c>
      <c r="R49" s="33">
        <v>1</v>
      </c>
      <c r="S49" s="9"/>
      <c r="U49" s="16"/>
    </row>
    <row r="50" spans="1:21" s="8" customFormat="1" ht="45" x14ac:dyDescent="0.25">
      <c r="A50" s="10">
        <v>46</v>
      </c>
      <c r="B50" s="41" t="s">
        <v>365</v>
      </c>
      <c r="C50" s="19" t="s">
        <v>371</v>
      </c>
      <c r="D50" s="41" t="s">
        <v>288</v>
      </c>
      <c r="E50" s="19" t="s">
        <v>334</v>
      </c>
      <c r="F50" s="17" t="s">
        <v>395</v>
      </c>
      <c r="G50" s="17">
        <v>0</v>
      </c>
      <c r="H50" s="17">
        <v>0</v>
      </c>
      <c r="I50" s="36">
        <v>0</v>
      </c>
      <c r="J50" s="17">
        <v>0</v>
      </c>
      <c r="K50" s="17">
        <v>0</v>
      </c>
      <c r="L50" s="21">
        <v>0</v>
      </c>
      <c r="M50" s="17">
        <v>0.5</v>
      </c>
      <c r="N50" s="17">
        <v>0</v>
      </c>
      <c r="O50" s="21">
        <v>0</v>
      </c>
      <c r="P50" s="17">
        <v>1</v>
      </c>
      <c r="Q50" s="22">
        <v>0</v>
      </c>
      <c r="R50" s="33">
        <v>0</v>
      </c>
      <c r="S50" s="9"/>
      <c r="U50" s="16"/>
    </row>
    <row r="51" spans="1:21" s="8" customFormat="1" ht="45" x14ac:dyDescent="0.25">
      <c r="A51" s="10">
        <v>47</v>
      </c>
      <c r="B51" s="41" t="s">
        <v>365</v>
      </c>
      <c r="C51" s="19" t="s">
        <v>371</v>
      </c>
      <c r="D51" s="41" t="s">
        <v>242</v>
      </c>
      <c r="E51" s="19" t="s">
        <v>334</v>
      </c>
      <c r="F51" s="17" t="s">
        <v>395</v>
      </c>
      <c r="G51" s="17">
        <v>0</v>
      </c>
      <c r="H51" s="17">
        <v>0</v>
      </c>
      <c r="I51" s="36">
        <v>0</v>
      </c>
      <c r="J51" s="17">
        <v>0.2</v>
      </c>
      <c r="K51" s="17">
        <v>1.52</v>
      </c>
      <c r="L51" s="21">
        <v>1</v>
      </c>
      <c r="M51" s="17">
        <v>0</v>
      </c>
      <c r="N51" s="17">
        <v>1927</v>
      </c>
      <c r="O51" s="21">
        <v>0</v>
      </c>
      <c r="P51" s="17">
        <v>0.7</v>
      </c>
      <c r="Q51" s="22">
        <v>1928.52</v>
      </c>
      <c r="R51" s="33">
        <v>1</v>
      </c>
      <c r="S51" s="9"/>
      <c r="U51" s="16"/>
    </row>
    <row r="52" spans="1:21" s="8" customFormat="1" ht="45" x14ac:dyDescent="0.25">
      <c r="A52" s="10">
        <v>48</v>
      </c>
      <c r="B52" s="41" t="s">
        <v>365</v>
      </c>
      <c r="C52" s="19" t="s">
        <v>371</v>
      </c>
      <c r="D52" s="41" t="s">
        <v>40</v>
      </c>
      <c r="E52" s="19" t="s">
        <v>334</v>
      </c>
      <c r="F52" s="17" t="s">
        <v>395</v>
      </c>
      <c r="G52" s="17">
        <v>0</v>
      </c>
      <c r="H52" s="17">
        <v>0</v>
      </c>
      <c r="I52" s="36">
        <v>0</v>
      </c>
      <c r="J52" s="17">
        <v>0.2</v>
      </c>
      <c r="K52" s="17">
        <v>0</v>
      </c>
      <c r="L52" s="21">
        <v>0</v>
      </c>
      <c r="M52" s="17">
        <v>0.3</v>
      </c>
      <c r="N52" s="17">
        <v>0</v>
      </c>
      <c r="O52" s="21">
        <v>0</v>
      </c>
      <c r="P52" s="17">
        <v>1</v>
      </c>
      <c r="Q52" s="22">
        <v>0</v>
      </c>
      <c r="R52" s="33">
        <v>0</v>
      </c>
      <c r="S52" s="9"/>
      <c r="U52" s="16"/>
    </row>
    <row r="53" spans="1:21" s="8" customFormat="1" ht="45" x14ac:dyDescent="0.25">
      <c r="A53" s="10">
        <v>49</v>
      </c>
      <c r="B53" s="41" t="s">
        <v>365</v>
      </c>
      <c r="C53" s="19" t="s">
        <v>371</v>
      </c>
      <c r="D53" s="41" t="s">
        <v>41</v>
      </c>
      <c r="E53" s="19" t="s">
        <v>334</v>
      </c>
      <c r="F53" s="17" t="s">
        <v>395</v>
      </c>
      <c r="G53" s="17">
        <v>0</v>
      </c>
      <c r="H53" s="17">
        <v>0</v>
      </c>
      <c r="I53" s="36">
        <v>0</v>
      </c>
      <c r="J53" s="17">
        <v>0.2</v>
      </c>
      <c r="K53" s="17">
        <v>0.88</v>
      </c>
      <c r="L53" s="21">
        <v>1</v>
      </c>
      <c r="M53" s="17">
        <v>0</v>
      </c>
      <c r="N53" s="17">
        <v>1.1599999999999999</v>
      </c>
      <c r="O53" s="21">
        <v>0</v>
      </c>
      <c r="P53" s="17">
        <v>0.5</v>
      </c>
      <c r="Q53" s="22">
        <v>2.04</v>
      </c>
      <c r="R53" s="33">
        <v>1</v>
      </c>
      <c r="S53" s="9"/>
      <c r="U53" s="16"/>
    </row>
    <row r="54" spans="1:21" s="8" customFormat="1" ht="45" x14ac:dyDescent="0.25">
      <c r="A54" s="10">
        <v>50</v>
      </c>
      <c r="B54" s="41" t="s">
        <v>365</v>
      </c>
      <c r="C54" s="19" t="s">
        <v>371</v>
      </c>
      <c r="D54" s="41" t="s">
        <v>42</v>
      </c>
      <c r="E54" s="19" t="s">
        <v>334</v>
      </c>
      <c r="F54" s="17" t="s">
        <v>395</v>
      </c>
      <c r="G54" s="17">
        <v>0.26</v>
      </c>
      <c r="H54" s="17">
        <v>0.26</v>
      </c>
      <c r="I54" s="36">
        <v>1</v>
      </c>
      <c r="J54" s="17">
        <v>0.2</v>
      </c>
      <c r="K54" s="17">
        <v>0.43</v>
      </c>
      <c r="L54" s="21">
        <v>1</v>
      </c>
      <c r="M54" s="17">
        <v>0.2</v>
      </c>
      <c r="N54" s="17">
        <v>1.86</v>
      </c>
      <c r="O54" s="21">
        <v>1</v>
      </c>
      <c r="P54" s="17">
        <v>1.2</v>
      </c>
      <c r="Q54" s="22">
        <v>2.5499999999999998</v>
      </c>
      <c r="R54" s="33">
        <v>1</v>
      </c>
      <c r="S54" s="9"/>
      <c r="U54" s="16"/>
    </row>
    <row r="55" spans="1:21" s="8" customFormat="1" ht="45" x14ac:dyDescent="0.25">
      <c r="A55" s="10">
        <v>51</v>
      </c>
      <c r="B55" s="41" t="s">
        <v>365</v>
      </c>
      <c r="C55" s="19" t="s">
        <v>371</v>
      </c>
      <c r="D55" s="41" t="s">
        <v>243</v>
      </c>
      <c r="E55" s="19" t="s">
        <v>333</v>
      </c>
      <c r="F55" s="17" t="s">
        <v>395</v>
      </c>
      <c r="G55" s="17">
        <v>0.22</v>
      </c>
      <c r="H55" s="17">
        <v>0.22</v>
      </c>
      <c r="I55" s="36">
        <v>1</v>
      </c>
      <c r="J55" s="17">
        <v>0.25</v>
      </c>
      <c r="K55" s="17">
        <v>0.98</v>
      </c>
      <c r="L55" s="21">
        <v>1</v>
      </c>
      <c r="M55" s="17">
        <v>0</v>
      </c>
      <c r="N55" s="17">
        <v>1019</v>
      </c>
      <c r="O55" s="21">
        <v>0</v>
      </c>
      <c r="P55" s="17">
        <v>1</v>
      </c>
      <c r="Q55" s="22">
        <v>1020.2</v>
      </c>
      <c r="R55" s="33">
        <v>1</v>
      </c>
      <c r="S55" s="9"/>
      <c r="U55" s="16"/>
    </row>
    <row r="56" spans="1:21" s="8" customFormat="1" ht="45" x14ac:dyDescent="0.25">
      <c r="A56" s="10">
        <v>52</v>
      </c>
      <c r="B56" s="41" t="s">
        <v>365</v>
      </c>
      <c r="C56" s="19" t="s">
        <v>371</v>
      </c>
      <c r="D56" s="41" t="s">
        <v>43</v>
      </c>
      <c r="E56" s="19" t="s">
        <v>335</v>
      </c>
      <c r="F56" s="17" t="s">
        <v>395</v>
      </c>
      <c r="G56" s="17">
        <v>19</v>
      </c>
      <c r="H56" s="17">
        <v>19</v>
      </c>
      <c r="I56" s="36">
        <v>1</v>
      </c>
      <c r="J56" s="17">
        <v>2</v>
      </c>
      <c r="K56" s="17">
        <v>2</v>
      </c>
      <c r="L56" s="21">
        <v>1</v>
      </c>
      <c r="M56" s="17">
        <v>3</v>
      </c>
      <c r="N56" s="17">
        <v>8</v>
      </c>
      <c r="O56" s="21">
        <v>1</v>
      </c>
      <c r="P56" s="17">
        <v>27</v>
      </c>
      <c r="Q56" s="22">
        <v>29</v>
      </c>
      <c r="R56" s="33">
        <v>1</v>
      </c>
      <c r="S56" s="9"/>
      <c r="U56" s="16"/>
    </row>
    <row r="57" spans="1:21" s="8" customFormat="1" ht="45" x14ac:dyDescent="0.25">
      <c r="A57" s="10">
        <v>53</v>
      </c>
      <c r="B57" s="41" t="s">
        <v>365</v>
      </c>
      <c r="C57" s="19" t="s">
        <v>371</v>
      </c>
      <c r="D57" s="41" t="s">
        <v>238</v>
      </c>
      <c r="E57" s="19" t="s">
        <v>335</v>
      </c>
      <c r="F57" s="17" t="s">
        <v>395</v>
      </c>
      <c r="G57" s="17">
        <v>0</v>
      </c>
      <c r="H57" s="17">
        <v>0</v>
      </c>
      <c r="I57" s="36">
        <v>0</v>
      </c>
      <c r="J57" s="17">
        <v>1</v>
      </c>
      <c r="K57" s="17">
        <v>4</v>
      </c>
      <c r="L57" s="21">
        <v>1</v>
      </c>
      <c r="M57" s="17">
        <v>1</v>
      </c>
      <c r="N57" s="17">
        <v>4</v>
      </c>
      <c r="O57" s="21">
        <v>1</v>
      </c>
      <c r="P57" s="17">
        <v>5</v>
      </c>
      <c r="Q57" s="22">
        <v>8</v>
      </c>
      <c r="R57" s="33">
        <v>1</v>
      </c>
      <c r="S57" s="9"/>
      <c r="U57" s="16"/>
    </row>
    <row r="58" spans="1:21" s="8" customFormat="1" ht="45" x14ac:dyDescent="0.25">
      <c r="A58" s="10">
        <v>54</v>
      </c>
      <c r="B58" s="41" t="s">
        <v>365</v>
      </c>
      <c r="C58" s="19" t="s">
        <v>371</v>
      </c>
      <c r="D58" s="41" t="s">
        <v>45</v>
      </c>
      <c r="E58" s="19" t="s">
        <v>335</v>
      </c>
      <c r="F58" s="17" t="s">
        <v>394</v>
      </c>
      <c r="G58" s="17">
        <v>12</v>
      </c>
      <c r="H58" s="17">
        <v>12</v>
      </c>
      <c r="I58" s="36">
        <v>1</v>
      </c>
      <c r="J58" s="17">
        <v>12</v>
      </c>
      <c r="K58" s="17">
        <v>12</v>
      </c>
      <c r="L58" s="21">
        <v>1</v>
      </c>
      <c r="M58" s="17">
        <v>12</v>
      </c>
      <c r="N58" s="17">
        <v>12</v>
      </c>
      <c r="O58" s="21">
        <v>1</v>
      </c>
      <c r="P58" s="17">
        <v>12</v>
      </c>
      <c r="Q58" s="22">
        <v>9</v>
      </c>
      <c r="R58" s="33">
        <v>0.75</v>
      </c>
      <c r="S58" s="9"/>
      <c r="U58" s="16"/>
    </row>
    <row r="59" spans="1:21" s="8" customFormat="1" ht="45" x14ac:dyDescent="0.25">
      <c r="A59" s="10">
        <v>55</v>
      </c>
      <c r="B59" s="41" t="s">
        <v>365</v>
      </c>
      <c r="C59" s="19" t="s">
        <v>371</v>
      </c>
      <c r="D59" s="41" t="s">
        <v>289</v>
      </c>
      <c r="E59" s="19" t="s">
        <v>335</v>
      </c>
      <c r="F59" s="17" t="s">
        <v>395</v>
      </c>
      <c r="G59" s="17">
        <v>0</v>
      </c>
      <c r="H59" s="17">
        <v>0</v>
      </c>
      <c r="I59" s="36">
        <v>0</v>
      </c>
      <c r="J59" s="17">
        <v>0</v>
      </c>
      <c r="K59" s="17">
        <v>0</v>
      </c>
      <c r="L59" s="21">
        <v>0</v>
      </c>
      <c r="M59" s="17">
        <v>2</v>
      </c>
      <c r="N59" s="17">
        <v>0</v>
      </c>
      <c r="O59" s="21">
        <v>0</v>
      </c>
      <c r="P59" s="17">
        <v>4</v>
      </c>
      <c r="Q59" s="22">
        <v>0</v>
      </c>
      <c r="R59" s="33">
        <v>0</v>
      </c>
      <c r="S59" s="9"/>
      <c r="U59" s="16"/>
    </row>
    <row r="60" spans="1:21" s="8" customFormat="1" ht="45" x14ac:dyDescent="0.25">
      <c r="A60" s="10">
        <v>56</v>
      </c>
      <c r="B60" s="41" t="s">
        <v>365</v>
      </c>
      <c r="C60" s="19" t="s">
        <v>371</v>
      </c>
      <c r="D60" s="41" t="s">
        <v>244</v>
      </c>
      <c r="E60" s="19" t="s">
        <v>335</v>
      </c>
      <c r="F60" s="17" t="s">
        <v>395</v>
      </c>
      <c r="G60" s="17">
        <v>2</v>
      </c>
      <c r="H60" s="17">
        <v>2</v>
      </c>
      <c r="I60" s="36">
        <v>1</v>
      </c>
      <c r="J60" s="17">
        <v>2</v>
      </c>
      <c r="K60" s="17">
        <v>2</v>
      </c>
      <c r="L60" s="21">
        <v>1</v>
      </c>
      <c r="M60" s="17">
        <v>2</v>
      </c>
      <c r="N60" s="17">
        <v>2</v>
      </c>
      <c r="O60" s="21">
        <v>1</v>
      </c>
      <c r="P60" s="17">
        <v>8</v>
      </c>
      <c r="Q60" s="22">
        <v>6</v>
      </c>
      <c r="R60" s="33">
        <v>0.75</v>
      </c>
      <c r="S60" s="9"/>
      <c r="U60" s="16"/>
    </row>
    <row r="61" spans="1:21" s="8" customFormat="1" ht="45" x14ac:dyDescent="0.25">
      <c r="A61" s="10">
        <v>57</v>
      </c>
      <c r="B61" s="41" t="s">
        <v>365</v>
      </c>
      <c r="C61" s="19" t="s">
        <v>371</v>
      </c>
      <c r="D61" s="41" t="s">
        <v>15</v>
      </c>
      <c r="E61" s="19" t="s">
        <v>335</v>
      </c>
      <c r="F61" s="17" t="s">
        <v>395</v>
      </c>
      <c r="G61" s="17">
        <v>64</v>
      </c>
      <c r="H61" s="17">
        <v>64</v>
      </c>
      <c r="I61" s="36">
        <v>1</v>
      </c>
      <c r="J61" s="17">
        <v>36</v>
      </c>
      <c r="K61" s="17">
        <v>38</v>
      </c>
      <c r="L61" s="21">
        <v>1</v>
      </c>
      <c r="M61" s="17">
        <v>50</v>
      </c>
      <c r="N61" s="17">
        <v>62</v>
      </c>
      <c r="O61" s="21">
        <v>1</v>
      </c>
      <c r="P61" s="17">
        <v>200</v>
      </c>
      <c r="Q61" s="22">
        <v>164</v>
      </c>
      <c r="R61" s="33">
        <v>0.82</v>
      </c>
      <c r="S61" s="9"/>
      <c r="U61" s="16"/>
    </row>
    <row r="62" spans="1:21" s="8" customFormat="1" ht="45" x14ac:dyDescent="0.25">
      <c r="A62" s="10">
        <v>58</v>
      </c>
      <c r="B62" s="41" t="s">
        <v>365</v>
      </c>
      <c r="C62" s="19" t="s">
        <v>371</v>
      </c>
      <c r="D62" s="41" t="s">
        <v>245</v>
      </c>
      <c r="E62" s="19" t="s">
        <v>335</v>
      </c>
      <c r="F62" s="17" t="s">
        <v>395</v>
      </c>
      <c r="G62" s="17">
        <v>9</v>
      </c>
      <c r="H62" s="17">
        <v>9</v>
      </c>
      <c r="I62" s="36">
        <v>1</v>
      </c>
      <c r="J62" s="17">
        <v>11</v>
      </c>
      <c r="K62" s="17">
        <v>11</v>
      </c>
      <c r="L62" s="21">
        <v>1</v>
      </c>
      <c r="M62" s="17">
        <v>11</v>
      </c>
      <c r="N62" s="17">
        <v>12</v>
      </c>
      <c r="O62" s="21">
        <v>1</v>
      </c>
      <c r="P62" s="17">
        <v>42</v>
      </c>
      <c r="Q62" s="22">
        <v>32</v>
      </c>
      <c r="R62" s="33">
        <v>0.76190476190476186</v>
      </c>
      <c r="S62" s="9"/>
      <c r="U62" s="16"/>
    </row>
    <row r="63" spans="1:21" s="8" customFormat="1" ht="45" x14ac:dyDescent="0.25">
      <c r="A63" s="10">
        <v>59</v>
      </c>
      <c r="B63" s="41" t="s">
        <v>365</v>
      </c>
      <c r="C63" s="19" t="s">
        <v>371</v>
      </c>
      <c r="D63" s="41" t="s">
        <v>46</v>
      </c>
      <c r="E63" s="19" t="s">
        <v>334</v>
      </c>
      <c r="F63" s="17" t="s">
        <v>395</v>
      </c>
      <c r="G63" s="17">
        <v>5</v>
      </c>
      <c r="H63" s="17">
        <v>5</v>
      </c>
      <c r="I63" s="36">
        <v>1</v>
      </c>
      <c r="J63" s="17">
        <v>128</v>
      </c>
      <c r="K63" s="17">
        <v>86</v>
      </c>
      <c r="L63" s="21">
        <v>0.671875</v>
      </c>
      <c r="M63" s="17">
        <v>211</v>
      </c>
      <c r="N63" s="17">
        <v>263</v>
      </c>
      <c r="O63" s="21">
        <v>1</v>
      </c>
      <c r="P63" s="17">
        <v>556</v>
      </c>
      <c r="Q63" s="22">
        <v>354</v>
      </c>
      <c r="R63" s="33">
        <v>0.63669064748201443</v>
      </c>
      <c r="S63" s="9"/>
      <c r="U63" s="16"/>
    </row>
    <row r="64" spans="1:21" s="8" customFormat="1" ht="45" x14ac:dyDescent="0.25">
      <c r="A64" s="10">
        <v>60</v>
      </c>
      <c r="B64" s="41" t="s">
        <v>365</v>
      </c>
      <c r="C64" s="19" t="s">
        <v>371</v>
      </c>
      <c r="D64" s="41" t="s">
        <v>246</v>
      </c>
      <c r="E64" s="19" t="s">
        <v>334</v>
      </c>
      <c r="F64" s="17" t="s">
        <v>395</v>
      </c>
      <c r="G64" s="17">
        <v>10</v>
      </c>
      <c r="H64" s="17">
        <v>10</v>
      </c>
      <c r="I64" s="36">
        <v>1</v>
      </c>
      <c r="J64" s="17">
        <v>10</v>
      </c>
      <c r="K64" s="17">
        <v>10</v>
      </c>
      <c r="L64" s="21">
        <v>1</v>
      </c>
      <c r="M64" s="17">
        <v>10</v>
      </c>
      <c r="N64" s="17">
        <v>14</v>
      </c>
      <c r="O64" s="21">
        <v>1</v>
      </c>
      <c r="P64" s="17">
        <v>40</v>
      </c>
      <c r="Q64" s="22">
        <v>34</v>
      </c>
      <c r="R64" s="33">
        <v>0.85</v>
      </c>
      <c r="S64" s="9"/>
      <c r="U64" s="16"/>
    </row>
    <row r="65" spans="1:21" s="8" customFormat="1" ht="45" x14ac:dyDescent="0.25">
      <c r="A65" s="10">
        <v>61</v>
      </c>
      <c r="B65" s="42" t="s">
        <v>365</v>
      </c>
      <c r="C65" s="7" t="s">
        <v>371</v>
      </c>
      <c r="D65" s="42" t="s">
        <v>290</v>
      </c>
      <c r="E65" s="7" t="s">
        <v>336</v>
      </c>
      <c r="F65" s="17" t="s">
        <v>395</v>
      </c>
      <c r="G65" s="17">
        <v>0</v>
      </c>
      <c r="H65" s="17">
        <v>0</v>
      </c>
      <c r="I65" s="36">
        <v>0</v>
      </c>
      <c r="J65" s="17">
        <v>0</v>
      </c>
      <c r="K65" s="17">
        <v>0</v>
      </c>
      <c r="L65" s="21">
        <v>0</v>
      </c>
      <c r="M65" s="17">
        <v>1</v>
      </c>
      <c r="N65" s="17">
        <v>0</v>
      </c>
      <c r="O65" s="21">
        <v>0</v>
      </c>
      <c r="P65" s="17">
        <v>1</v>
      </c>
      <c r="Q65" s="22">
        <v>0</v>
      </c>
      <c r="R65" s="33">
        <v>0</v>
      </c>
      <c r="S65" s="9"/>
      <c r="U65" s="16"/>
    </row>
    <row r="66" spans="1:21" s="8" customFormat="1" ht="45" x14ac:dyDescent="0.25">
      <c r="A66" s="10">
        <v>62</v>
      </c>
      <c r="B66" s="41" t="s">
        <v>365</v>
      </c>
      <c r="C66" s="19" t="s">
        <v>371</v>
      </c>
      <c r="D66" s="41" t="s">
        <v>291</v>
      </c>
      <c r="E66" s="19" t="s">
        <v>335</v>
      </c>
      <c r="F66" s="17" t="s">
        <v>395</v>
      </c>
      <c r="G66" s="17">
        <v>15000</v>
      </c>
      <c r="H66" s="17">
        <v>15000</v>
      </c>
      <c r="I66" s="36">
        <v>1</v>
      </c>
      <c r="J66" s="17">
        <v>0</v>
      </c>
      <c r="K66" s="17">
        <v>2632</v>
      </c>
      <c r="L66" s="21">
        <v>0</v>
      </c>
      <c r="M66" s="17">
        <v>0</v>
      </c>
      <c r="N66" s="17">
        <v>1369</v>
      </c>
      <c r="O66" s="21">
        <v>0</v>
      </c>
      <c r="P66" s="17">
        <v>15000</v>
      </c>
      <c r="Q66" s="22">
        <v>19001</v>
      </c>
      <c r="R66" s="33">
        <v>1</v>
      </c>
      <c r="S66" s="9"/>
      <c r="U66" s="16"/>
    </row>
    <row r="67" spans="1:21" s="8" customFormat="1" ht="45" x14ac:dyDescent="0.25">
      <c r="A67" s="10">
        <v>63</v>
      </c>
      <c r="B67" s="41" t="s">
        <v>365</v>
      </c>
      <c r="C67" s="19" t="s">
        <v>371</v>
      </c>
      <c r="D67" s="41" t="s">
        <v>47</v>
      </c>
      <c r="E67" s="19" t="s">
        <v>334</v>
      </c>
      <c r="F67" s="17" t="s">
        <v>395</v>
      </c>
      <c r="G67" s="17">
        <v>1617</v>
      </c>
      <c r="H67" s="17">
        <v>1617</v>
      </c>
      <c r="I67" s="36">
        <v>1</v>
      </c>
      <c r="J67" s="17">
        <v>2080</v>
      </c>
      <c r="K67" s="17">
        <v>2343</v>
      </c>
      <c r="L67" s="21">
        <v>1</v>
      </c>
      <c r="M67" s="17">
        <v>1826</v>
      </c>
      <c r="N67" s="17">
        <v>23282.45</v>
      </c>
      <c r="O67" s="21">
        <v>1</v>
      </c>
      <c r="P67" s="17">
        <v>7350</v>
      </c>
      <c r="Q67" s="22">
        <v>27242.45</v>
      </c>
      <c r="R67" s="33">
        <v>1</v>
      </c>
      <c r="S67" s="9"/>
      <c r="U67" s="16"/>
    </row>
    <row r="68" spans="1:21" s="8" customFormat="1" ht="45" x14ac:dyDescent="0.25">
      <c r="A68" s="10">
        <v>64</v>
      </c>
      <c r="B68" s="41" t="s">
        <v>365</v>
      </c>
      <c r="C68" s="19" t="s">
        <v>371</v>
      </c>
      <c r="D68" s="41" t="s">
        <v>48</v>
      </c>
      <c r="E68" s="19" t="s">
        <v>334</v>
      </c>
      <c r="F68" s="17" t="s">
        <v>395</v>
      </c>
      <c r="G68" s="17">
        <v>0</v>
      </c>
      <c r="H68" s="17">
        <v>0</v>
      </c>
      <c r="I68" s="36">
        <v>0</v>
      </c>
      <c r="J68" s="17">
        <v>0.25</v>
      </c>
      <c r="K68" s="17">
        <v>0</v>
      </c>
      <c r="L68" s="21">
        <v>0</v>
      </c>
      <c r="M68" s="17">
        <v>0.25</v>
      </c>
      <c r="N68" s="17">
        <v>0.32</v>
      </c>
      <c r="O68" s="21">
        <v>1</v>
      </c>
      <c r="P68" s="17">
        <v>1.25</v>
      </c>
      <c r="Q68" s="22">
        <v>0.32</v>
      </c>
      <c r="R68" s="33">
        <v>0.25600000000000001</v>
      </c>
      <c r="S68" s="9"/>
      <c r="U68" s="16"/>
    </row>
    <row r="69" spans="1:21" s="8" customFormat="1" ht="45" x14ac:dyDescent="0.25">
      <c r="A69" s="10">
        <v>65</v>
      </c>
      <c r="B69" s="42" t="s">
        <v>365</v>
      </c>
      <c r="C69" s="7" t="s">
        <v>371</v>
      </c>
      <c r="D69" s="42" t="s">
        <v>49</v>
      </c>
      <c r="E69" s="7" t="s">
        <v>334</v>
      </c>
      <c r="F69" s="17" t="s">
        <v>395</v>
      </c>
      <c r="G69" s="17">
        <v>0</v>
      </c>
      <c r="H69" s="17">
        <v>0</v>
      </c>
      <c r="I69" s="36">
        <v>0</v>
      </c>
      <c r="J69" s="17">
        <v>0.5</v>
      </c>
      <c r="K69" s="17">
        <v>0.08</v>
      </c>
      <c r="L69" s="21">
        <v>0.16</v>
      </c>
      <c r="M69" s="17">
        <v>0.5</v>
      </c>
      <c r="N69" s="17">
        <v>0.87</v>
      </c>
      <c r="O69" s="21">
        <v>1</v>
      </c>
      <c r="P69" s="17">
        <v>5</v>
      </c>
      <c r="Q69" s="22">
        <v>0.95</v>
      </c>
      <c r="R69" s="33">
        <v>0.19</v>
      </c>
      <c r="S69" s="9"/>
      <c r="U69" s="16"/>
    </row>
    <row r="70" spans="1:21" s="8" customFormat="1" ht="60" x14ac:dyDescent="0.25">
      <c r="A70" s="10">
        <v>66</v>
      </c>
      <c r="B70" s="42" t="s">
        <v>365</v>
      </c>
      <c r="C70" s="7" t="s">
        <v>371</v>
      </c>
      <c r="D70" s="42" t="s">
        <v>44</v>
      </c>
      <c r="E70" s="7" t="s">
        <v>335</v>
      </c>
      <c r="F70" s="17" t="s">
        <v>395</v>
      </c>
      <c r="G70" s="17">
        <v>1</v>
      </c>
      <c r="H70" s="17">
        <v>1</v>
      </c>
      <c r="I70" s="36">
        <v>1</v>
      </c>
      <c r="J70" s="17">
        <v>1</v>
      </c>
      <c r="K70" s="17">
        <v>1</v>
      </c>
      <c r="L70" s="21">
        <v>1</v>
      </c>
      <c r="M70" s="17">
        <v>1</v>
      </c>
      <c r="N70" s="17">
        <v>2</v>
      </c>
      <c r="O70" s="21">
        <v>1</v>
      </c>
      <c r="P70" s="17">
        <v>4</v>
      </c>
      <c r="Q70" s="22">
        <v>4</v>
      </c>
      <c r="R70" s="33">
        <v>1</v>
      </c>
      <c r="S70" s="9"/>
      <c r="U70" s="16"/>
    </row>
    <row r="71" spans="1:21" s="8" customFormat="1" ht="45" x14ac:dyDescent="0.25">
      <c r="A71" s="10">
        <v>67</v>
      </c>
      <c r="B71" s="41" t="s">
        <v>365</v>
      </c>
      <c r="C71" s="19" t="s">
        <v>372</v>
      </c>
      <c r="D71" s="41" t="s">
        <v>50</v>
      </c>
      <c r="E71" s="19" t="s">
        <v>337</v>
      </c>
      <c r="F71" s="17" t="s">
        <v>395</v>
      </c>
      <c r="G71" s="17">
        <v>0</v>
      </c>
      <c r="H71" s="17">
        <v>0</v>
      </c>
      <c r="I71" s="36">
        <v>0</v>
      </c>
      <c r="J71" s="17">
        <v>120</v>
      </c>
      <c r="K71" s="17">
        <v>157</v>
      </c>
      <c r="L71" s="21">
        <v>1</v>
      </c>
      <c r="M71" s="17">
        <v>120</v>
      </c>
      <c r="N71" s="17">
        <v>199</v>
      </c>
      <c r="O71" s="21">
        <v>1</v>
      </c>
      <c r="P71" s="17">
        <v>360</v>
      </c>
      <c r="Q71" s="22">
        <v>356</v>
      </c>
      <c r="R71" s="33">
        <v>0.98888888888888893</v>
      </c>
      <c r="S71" s="9"/>
      <c r="U71" s="16"/>
    </row>
    <row r="72" spans="1:21" s="8" customFormat="1" ht="45" x14ac:dyDescent="0.25">
      <c r="A72" s="10">
        <v>68</v>
      </c>
      <c r="B72" s="41" t="s">
        <v>365</v>
      </c>
      <c r="C72" s="19" t="s">
        <v>372</v>
      </c>
      <c r="D72" s="41" t="s">
        <v>51</v>
      </c>
      <c r="E72" s="19" t="s">
        <v>337</v>
      </c>
      <c r="F72" s="17" t="s">
        <v>395</v>
      </c>
      <c r="G72" s="17">
        <v>0</v>
      </c>
      <c r="H72" s="17">
        <v>0</v>
      </c>
      <c r="I72" s="36">
        <v>0</v>
      </c>
      <c r="J72" s="17">
        <v>0.5</v>
      </c>
      <c r="K72" s="17">
        <v>0.5</v>
      </c>
      <c r="L72" s="21">
        <v>1</v>
      </c>
      <c r="M72" s="17">
        <v>0.5</v>
      </c>
      <c r="N72" s="17">
        <v>0.2</v>
      </c>
      <c r="O72" s="21">
        <v>0.4</v>
      </c>
      <c r="P72" s="17">
        <v>1</v>
      </c>
      <c r="Q72" s="22">
        <v>0.7</v>
      </c>
      <c r="R72" s="33">
        <v>0.7</v>
      </c>
      <c r="S72" s="9"/>
      <c r="U72" s="16"/>
    </row>
    <row r="73" spans="1:21" s="8" customFormat="1" ht="45" x14ac:dyDescent="0.25">
      <c r="A73" s="10">
        <v>69</v>
      </c>
      <c r="B73" s="41" t="s">
        <v>365</v>
      </c>
      <c r="C73" s="19" t="s">
        <v>372</v>
      </c>
      <c r="D73" s="41" t="s">
        <v>279</v>
      </c>
      <c r="E73" s="19" t="s">
        <v>337</v>
      </c>
      <c r="F73" s="17" t="s">
        <v>395</v>
      </c>
      <c r="G73" s="17">
        <v>22</v>
      </c>
      <c r="H73" s="17">
        <v>0</v>
      </c>
      <c r="I73" s="36">
        <v>0</v>
      </c>
      <c r="J73" s="17">
        <v>0</v>
      </c>
      <c r="K73" s="17">
        <v>0</v>
      </c>
      <c r="L73" s="21">
        <v>0</v>
      </c>
      <c r="M73" s="17">
        <v>30</v>
      </c>
      <c r="N73" s="17">
        <v>0</v>
      </c>
      <c r="O73" s="21">
        <v>0</v>
      </c>
      <c r="P73" s="17">
        <v>80</v>
      </c>
      <c r="Q73" s="22">
        <v>0</v>
      </c>
      <c r="R73" s="33">
        <v>0</v>
      </c>
      <c r="S73" s="9"/>
      <c r="U73" s="16"/>
    </row>
    <row r="74" spans="1:21" s="8" customFormat="1" ht="45" x14ac:dyDescent="0.25">
      <c r="A74" s="10">
        <v>70</v>
      </c>
      <c r="B74" s="41" t="s">
        <v>365</v>
      </c>
      <c r="C74" s="19" t="s">
        <v>372</v>
      </c>
      <c r="D74" s="41" t="s">
        <v>292</v>
      </c>
      <c r="E74" s="19" t="s">
        <v>337</v>
      </c>
      <c r="F74" s="17" t="s">
        <v>395</v>
      </c>
      <c r="G74" s="17">
        <v>0.2</v>
      </c>
      <c r="H74" s="17">
        <v>0</v>
      </c>
      <c r="I74" s="36">
        <v>0</v>
      </c>
      <c r="J74" s="17">
        <v>0</v>
      </c>
      <c r="K74" s="17">
        <v>0</v>
      </c>
      <c r="L74" s="21">
        <v>0</v>
      </c>
      <c r="M74" s="17">
        <v>0</v>
      </c>
      <c r="N74" s="17">
        <v>0</v>
      </c>
      <c r="O74" s="21">
        <v>0</v>
      </c>
      <c r="P74" s="17">
        <v>1</v>
      </c>
      <c r="Q74" s="22">
        <v>0</v>
      </c>
      <c r="R74" s="33">
        <v>0</v>
      </c>
      <c r="S74" s="9"/>
      <c r="U74" s="16"/>
    </row>
    <row r="75" spans="1:21" s="8" customFormat="1" ht="45" x14ac:dyDescent="0.25">
      <c r="A75" s="10">
        <v>71</v>
      </c>
      <c r="B75" s="41" t="s">
        <v>365</v>
      </c>
      <c r="C75" s="19" t="s">
        <v>372</v>
      </c>
      <c r="D75" s="41" t="s">
        <v>293</v>
      </c>
      <c r="E75" s="19" t="s">
        <v>337</v>
      </c>
      <c r="F75" s="17" t="s">
        <v>395</v>
      </c>
      <c r="G75" s="17">
        <v>0</v>
      </c>
      <c r="H75" s="17">
        <v>0</v>
      </c>
      <c r="I75" s="36">
        <v>0</v>
      </c>
      <c r="J75" s="17">
        <v>0</v>
      </c>
      <c r="K75" s="17">
        <v>0</v>
      </c>
      <c r="L75" s="21">
        <v>0</v>
      </c>
      <c r="M75" s="17">
        <v>1</v>
      </c>
      <c r="N75" s="17">
        <v>0</v>
      </c>
      <c r="O75" s="21">
        <v>0</v>
      </c>
      <c r="P75" s="17">
        <v>1</v>
      </c>
      <c r="Q75" s="22">
        <v>0</v>
      </c>
      <c r="R75" s="33">
        <v>0</v>
      </c>
      <c r="S75" s="9"/>
      <c r="U75" s="16"/>
    </row>
    <row r="76" spans="1:21" s="8" customFormat="1" ht="45" x14ac:dyDescent="0.25">
      <c r="A76" s="10">
        <v>72</v>
      </c>
      <c r="B76" s="41" t="s">
        <v>365</v>
      </c>
      <c r="C76" s="19" t="s">
        <v>372</v>
      </c>
      <c r="D76" s="41" t="s">
        <v>52</v>
      </c>
      <c r="E76" s="19" t="s">
        <v>337</v>
      </c>
      <c r="F76" s="17" t="s">
        <v>395</v>
      </c>
      <c r="G76" s="17">
        <v>1</v>
      </c>
      <c r="H76" s="17">
        <v>1</v>
      </c>
      <c r="I76" s="36">
        <v>1</v>
      </c>
      <c r="J76" s="17">
        <v>1</v>
      </c>
      <c r="K76" s="17">
        <v>1</v>
      </c>
      <c r="L76" s="21">
        <v>1</v>
      </c>
      <c r="M76" s="17">
        <v>6</v>
      </c>
      <c r="N76" s="17">
        <v>6</v>
      </c>
      <c r="O76" s="21">
        <v>1</v>
      </c>
      <c r="P76" s="17">
        <v>20</v>
      </c>
      <c r="Q76" s="22">
        <v>8</v>
      </c>
      <c r="R76" s="33">
        <v>0.4</v>
      </c>
      <c r="S76" s="9"/>
      <c r="U76" s="16"/>
    </row>
    <row r="77" spans="1:21" s="8" customFormat="1" ht="45" x14ac:dyDescent="0.25">
      <c r="A77" s="10">
        <v>73</v>
      </c>
      <c r="B77" s="42" t="s">
        <v>365</v>
      </c>
      <c r="C77" s="7" t="s">
        <v>372</v>
      </c>
      <c r="D77" s="42" t="s">
        <v>294</v>
      </c>
      <c r="E77" s="7" t="s">
        <v>337</v>
      </c>
      <c r="F77" s="17" t="s">
        <v>395</v>
      </c>
      <c r="G77" s="17">
        <v>0</v>
      </c>
      <c r="H77" s="17">
        <v>0</v>
      </c>
      <c r="I77" s="36">
        <v>0</v>
      </c>
      <c r="J77" s="17">
        <v>0</v>
      </c>
      <c r="K77" s="17">
        <v>0</v>
      </c>
      <c r="L77" s="21">
        <v>0</v>
      </c>
      <c r="M77" s="17">
        <v>0</v>
      </c>
      <c r="N77" s="17">
        <v>0</v>
      </c>
      <c r="O77" s="21">
        <v>0</v>
      </c>
      <c r="P77" s="17">
        <v>3</v>
      </c>
      <c r="Q77" s="22">
        <v>0</v>
      </c>
      <c r="R77" s="33">
        <v>0</v>
      </c>
      <c r="S77" s="9"/>
      <c r="U77" s="16"/>
    </row>
    <row r="78" spans="1:21" s="8" customFormat="1" ht="45" x14ac:dyDescent="0.25">
      <c r="A78" s="10">
        <v>74</v>
      </c>
      <c r="B78" s="41" t="s">
        <v>365</v>
      </c>
      <c r="C78" s="19" t="s">
        <v>372</v>
      </c>
      <c r="D78" s="41" t="s">
        <v>53</v>
      </c>
      <c r="E78" s="19" t="s">
        <v>337</v>
      </c>
      <c r="F78" s="17" t="s">
        <v>395</v>
      </c>
      <c r="G78" s="17">
        <v>0</v>
      </c>
      <c r="H78" s="17">
        <v>0</v>
      </c>
      <c r="I78" s="36">
        <v>0</v>
      </c>
      <c r="J78" s="17">
        <v>30</v>
      </c>
      <c r="K78" s="17">
        <v>6</v>
      </c>
      <c r="L78" s="21">
        <v>0.2</v>
      </c>
      <c r="M78" s="17">
        <v>210</v>
      </c>
      <c r="N78" s="17">
        <v>24</v>
      </c>
      <c r="O78" s="21">
        <v>0.11428571428571428</v>
      </c>
      <c r="P78" s="17">
        <v>336</v>
      </c>
      <c r="Q78" s="22">
        <v>30</v>
      </c>
      <c r="R78" s="33">
        <v>8.9285714285714288E-2</v>
      </c>
      <c r="S78" s="9"/>
      <c r="U78" s="16"/>
    </row>
    <row r="79" spans="1:21" s="8" customFormat="1" ht="45" x14ac:dyDescent="0.25">
      <c r="A79" s="10">
        <v>75</v>
      </c>
      <c r="B79" s="41" t="s">
        <v>365</v>
      </c>
      <c r="C79" s="19" t="s">
        <v>372</v>
      </c>
      <c r="D79" s="41" t="s">
        <v>295</v>
      </c>
      <c r="E79" s="19" t="s">
        <v>337</v>
      </c>
      <c r="F79" s="17" t="s">
        <v>395</v>
      </c>
      <c r="G79" s="17">
        <v>0</v>
      </c>
      <c r="H79" s="17">
        <v>0</v>
      </c>
      <c r="I79" s="36">
        <v>0</v>
      </c>
      <c r="J79" s="17">
        <v>0</v>
      </c>
      <c r="K79" s="17">
        <v>0</v>
      </c>
      <c r="L79" s="21">
        <v>0</v>
      </c>
      <c r="M79" s="17">
        <v>0</v>
      </c>
      <c r="N79" s="17">
        <v>0</v>
      </c>
      <c r="O79" s="21">
        <v>0</v>
      </c>
      <c r="P79" s="17">
        <v>5</v>
      </c>
      <c r="Q79" s="22">
        <v>0</v>
      </c>
      <c r="R79" s="33">
        <v>0</v>
      </c>
      <c r="S79" s="9"/>
      <c r="U79" s="16"/>
    </row>
    <row r="80" spans="1:21" s="8" customFormat="1" ht="45" x14ac:dyDescent="0.25">
      <c r="A80" s="10">
        <v>76</v>
      </c>
      <c r="B80" s="42" t="s">
        <v>365</v>
      </c>
      <c r="C80" s="7" t="s">
        <v>372</v>
      </c>
      <c r="D80" s="42" t="s">
        <v>54</v>
      </c>
      <c r="E80" s="7" t="s">
        <v>337</v>
      </c>
      <c r="F80" s="17" t="s">
        <v>395</v>
      </c>
      <c r="G80" s="17">
        <v>0</v>
      </c>
      <c r="H80" s="17">
        <v>0</v>
      </c>
      <c r="I80" s="36">
        <v>0</v>
      </c>
      <c r="J80" s="17">
        <v>10</v>
      </c>
      <c r="K80" s="17">
        <v>0</v>
      </c>
      <c r="L80" s="21">
        <v>0</v>
      </c>
      <c r="M80" s="17">
        <v>40</v>
      </c>
      <c r="N80" s="17">
        <v>5</v>
      </c>
      <c r="O80" s="21">
        <v>0.125</v>
      </c>
      <c r="P80" s="17">
        <v>60</v>
      </c>
      <c r="Q80" s="22">
        <v>5</v>
      </c>
      <c r="R80" s="33">
        <v>8.3333333333333329E-2</v>
      </c>
      <c r="S80" s="9"/>
      <c r="U80" s="16"/>
    </row>
    <row r="81" spans="1:21" s="8" customFormat="1" ht="45" x14ac:dyDescent="0.25">
      <c r="A81" s="10">
        <v>77</v>
      </c>
      <c r="B81" s="42" t="s">
        <v>365</v>
      </c>
      <c r="C81" s="7" t="s">
        <v>372</v>
      </c>
      <c r="D81" s="42" t="s">
        <v>55</v>
      </c>
      <c r="E81" s="7" t="s">
        <v>338</v>
      </c>
      <c r="F81" s="17" t="s">
        <v>395</v>
      </c>
      <c r="G81" s="17">
        <v>0</v>
      </c>
      <c r="H81" s="17">
        <v>0</v>
      </c>
      <c r="I81" s="36">
        <v>0</v>
      </c>
      <c r="J81" s="17">
        <v>2</v>
      </c>
      <c r="K81" s="17">
        <v>4</v>
      </c>
      <c r="L81" s="21">
        <v>1</v>
      </c>
      <c r="M81" s="17">
        <v>15</v>
      </c>
      <c r="N81" s="17">
        <v>12</v>
      </c>
      <c r="O81" s="21">
        <v>0.8</v>
      </c>
      <c r="P81" s="17">
        <v>27</v>
      </c>
      <c r="Q81" s="22">
        <v>16</v>
      </c>
      <c r="R81" s="33">
        <v>0.59259259259259256</v>
      </c>
      <c r="S81" s="9"/>
      <c r="U81" s="16"/>
    </row>
    <row r="82" spans="1:21" s="8" customFormat="1" ht="45" x14ac:dyDescent="0.25">
      <c r="A82" s="10">
        <v>78</v>
      </c>
      <c r="B82" s="41" t="s">
        <v>365</v>
      </c>
      <c r="C82" s="19" t="s">
        <v>372</v>
      </c>
      <c r="D82" s="41" t="s">
        <v>56</v>
      </c>
      <c r="E82" s="19" t="s">
        <v>338</v>
      </c>
      <c r="F82" s="17" t="s">
        <v>395</v>
      </c>
      <c r="G82" s="17">
        <v>0</v>
      </c>
      <c r="H82" s="17">
        <v>0</v>
      </c>
      <c r="I82" s="36">
        <v>0</v>
      </c>
      <c r="J82" s="17">
        <v>2</v>
      </c>
      <c r="K82" s="17">
        <v>2</v>
      </c>
      <c r="L82" s="21">
        <v>1</v>
      </c>
      <c r="M82" s="17">
        <v>15</v>
      </c>
      <c r="N82" s="17">
        <v>11</v>
      </c>
      <c r="O82" s="21">
        <v>0.73333333333333328</v>
      </c>
      <c r="P82" s="17">
        <v>19</v>
      </c>
      <c r="Q82" s="22">
        <v>13</v>
      </c>
      <c r="R82" s="33">
        <v>0.68421052631578949</v>
      </c>
      <c r="S82" s="9"/>
      <c r="U82" s="16"/>
    </row>
    <row r="83" spans="1:21" s="8" customFormat="1" ht="45" x14ac:dyDescent="0.25">
      <c r="A83" s="10">
        <v>79</v>
      </c>
      <c r="B83" s="41" t="s">
        <v>365</v>
      </c>
      <c r="C83" s="19" t="s">
        <v>372</v>
      </c>
      <c r="D83" s="41" t="s">
        <v>57</v>
      </c>
      <c r="E83" s="19" t="s">
        <v>338</v>
      </c>
      <c r="F83" s="17" t="s">
        <v>395</v>
      </c>
      <c r="G83" s="17">
        <v>0</v>
      </c>
      <c r="H83" s="17">
        <v>0</v>
      </c>
      <c r="I83" s="36">
        <v>0</v>
      </c>
      <c r="J83" s="17">
        <v>0.9</v>
      </c>
      <c r="K83" s="17">
        <v>0.9</v>
      </c>
      <c r="L83" s="21">
        <v>1</v>
      </c>
      <c r="M83" s="17">
        <v>0.1</v>
      </c>
      <c r="N83" s="17">
        <v>0</v>
      </c>
      <c r="O83" s="21">
        <v>0</v>
      </c>
      <c r="P83" s="17">
        <v>1</v>
      </c>
      <c r="Q83" s="22">
        <v>0.9</v>
      </c>
      <c r="R83" s="33">
        <v>0.9</v>
      </c>
      <c r="S83" s="9"/>
      <c r="U83" s="16"/>
    </row>
    <row r="84" spans="1:21" s="8" customFormat="1" ht="45" x14ac:dyDescent="0.25">
      <c r="A84" s="10">
        <v>80</v>
      </c>
      <c r="B84" s="41" t="s">
        <v>365</v>
      </c>
      <c r="C84" s="19" t="s">
        <v>372</v>
      </c>
      <c r="D84" s="41" t="s">
        <v>296</v>
      </c>
      <c r="E84" s="19" t="s">
        <v>333</v>
      </c>
      <c r="F84" s="17" t="s">
        <v>395</v>
      </c>
      <c r="G84" s="17">
        <v>0</v>
      </c>
      <c r="H84" s="17">
        <v>0</v>
      </c>
      <c r="I84" s="36">
        <v>0</v>
      </c>
      <c r="J84" s="17">
        <v>0</v>
      </c>
      <c r="K84" s="17">
        <v>0</v>
      </c>
      <c r="L84" s="21">
        <v>0</v>
      </c>
      <c r="M84" s="17">
        <v>0</v>
      </c>
      <c r="N84" s="17">
        <v>0</v>
      </c>
      <c r="O84" s="21">
        <v>0</v>
      </c>
      <c r="P84" s="17">
        <v>1</v>
      </c>
      <c r="Q84" s="22">
        <v>0</v>
      </c>
      <c r="R84" s="33">
        <v>0</v>
      </c>
      <c r="S84" s="9"/>
      <c r="U84" s="16"/>
    </row>
    <row r="85" spans="1:21" s="8" customFormat="1" ht="45" x14ac:dyDescent="0.25">
      <c r="A85" s="10">
        <v>81</v>
      </c>
      <c r="B85" s="41" t="s">
        <v>365</v>
      </c>
      <c r="C85" s="19" t="s">
        <v>372</v>
      </c>
      <c r="D85" s="41" t="s">
        <v>297</v>
      </c>
      <c r="E85" s="19" t="s">
        <v>333</v>
      </c>
      <c r="F85" s="17" t="s">
        <v>395</v>
      </c>
      <c r="G85" s="17">
        <v>0</v>
      </c>
      <c r="H85" s="17">
        <v>0</v>
      </c>
      <c r="I85" s="36">
        <v>0</v>
      </c>
      <c r="J85" s="17">
        <v>0</v>
      </c>
      <c r="K85" s="17">
        <v>0</v>
      </c>
      <c r="L85" s="21">
        <v>0</v>
      </c>
      <c r="M85" s="17">
        <v>0</v>
      </c>
      <c r="N85" s="17">
        <v>0</v>
      </c>
      <c r="O85" s="21">
        <v>0</v>
      </c>
      <c r="P85" s="17">
        <v>1</v>
      </c>
      <c r="Q85" s="22">
        <v>0</v>
      </c>
      <c r="R85" s="33">
        <v>0</v>
      </c>
      <c r="S85" s="9"/>
      <c r="U85" s="16"/>
    </row>
    <row r="86" spans="1:21" s="8" customFormat="1" ht="45" x14ac:dyDescent="0.25">
      <c r="A86" s="10">
        <v>82</v>
      </c>
      <c r="B86" s="41" t="s">
        <v>365</v>
      </c>
      <c r="C86" s="19" t="s">
        <v>372</v>
      </c>
      <c r="D86" s="41" t="s">
        <v>58</v>
      </c>
      <c r="E86" s="19" t="s">
        <v>339</v>
      </c>
      <c r="F86" s="17" t="s">
        <v>395</v>
      </c>
      <c r="G86" s="17">
        <v>0</v>
      </c>
      <c r="H86" s="17">
        <v>0</v>
      </c>
      <c r="I86" s="36">
        <v>0</v>
      </c>
      <c r="J86" s="17">
        <v>0.1</v>
      </c>
      <c r="K86" s="17">
        <v>3</v>
      </c>
      <c r="L86" s="21">
        <v>1</v>
      </c>
      <c r="M86" s="17">
        <v>0</v>
      </c>
      <c r="N86" s="17">
        <v>3</v>
      </c>
      <c r="O86" s="21">
        <v>0</v>
      </c>
      <c r="P86" s="17">
        <v>3</v>
      </c>
      <c r="Q86" s="22">
        <v>6</v>
      </c>
      <c r="R86" s="33">
        <v>1</v>
      </c>
      <c r="S86" s="9"/>
      <c r="U86" s="16"/>
    </row>
    <row r="87" spans="1:21" s="8" customFormat="1" ht="45" x14ac:dyDescent="0.25">
      <c r="A87" s="10">
        <v>83</v>
      </c>
      <c r="B87" s="41" t="s">
        <v>365</v>
      </c>
      <c r="C87" s="19" t="s">
        <v>372</v>
      </c>
      <c r="D87" s="41" t="s">
        <v>239</v>
      </c>
      <c r="E87" s="19" t="s">
        <v>339</v>
      </c>
      <c r="F87" s="17" t="s">
        <v>394</v>
      </c>
      <c r="G87" s="17">
        <v>125000</v>
      </c>
      <c r="H87" s="17">
        <v>125000</v>
      </c>
      <c r="I87" s="36">
        <v>1</v>
      </c>
      <c r="J87" s="17">
        <v>125000</v>
      </c>
      <c r="K87" s="17">
        <v>125000</v>
      </c>
      <c r="L87" s="21">
        <v>1</v>
      </c>
      <c r="M87" s="17">
        <v>125000</v>
      </c>
      <c r="N87" s="17">
        <v>125000</v>
      </c>
      <c r="O87" s="21">
        <v>1</v>
      </c>
      <c r="P87" s="17">
        <v>125000</v>
      </c>
      <c r="Q87" s="22">
        <v>93750</v>
      </c>
      <c r="R87" s="33">
        <v>0.75</v>
      </c>
      <c r="S87" s="9"/>
      <c r="U87" s="16"/>
    </row>
    <row r="88" spans="1:21" s="8" customFormat="1" ht="45" x14ac:dyDescent="0.25">
      <c r="A88" s="10">
        <v>84</v>
      </c>
      <c r="B88" s="41" t="s">
        <v>365</v>
      </c>
      <c r="C88" s="19" t="s">
        <v>372</v>
      </c>
      <c r="D88" s="41" t="s">
        <v>59</v>
      </c>
      <c r="E88" s="19" t="s">
        <v>339</v>
      </c>
      <c r="F88" s="17" t="s">
        <v>394</v>
      </c>
      <c r="G88" s="17">
        <v>125000</v>
      </c>
      <c r="H88" s="17">
        <v>125000</v>
      </c>
      <c r="I88" s="36">
        <v>1</v>
      </c>
      <c r="J88" s="17">
        <v>125000</v>
      </c>
      <c r="K88" s="17">
        <v>125000</v>
      </c>
      <c r="L88" s="21">
        <v>1</v>
      </c>
      <c r="M88" s="17">
        <v>125000</v>
      </c>
      <c r="N88" s="17">
        <v>125000</v>
      </c>
      <c r="O88" s="21">
        <v>1</v>
      </c>
      <c r="P88" s="17">
        <v>125000</v>
      </c>
      <c r="Q88" s="22">
        <v>93750</v>
      </c>
      <c r="R88" s="33">
        <v>0.75</v>
      </c>
      <c r="S88" s="9"/>
      <c r="U88" s="16"/>
    </row>
    <row r="89" spans="1:21" s="8" customFormat="1" ht="45" x14ac:dyDescent="0.25">
      <c r="A89" s="10">
        <v>85</v>
      </c>
      <c r="B89" s="41" t="s">
        <v>365</v>
      </c>
      <c r="C89" s="19" t="s">
        <v>372</v>
      </c>
      <c r="D89" s="41" t="s">
        <v>298</v>
      </c>
      <c r="E89" s="19" t="s">
        <v>340</v>
      </c>
      <c r="F89" s="17" t="s">
        <v>395</v>
      </c>
      <c r="G89" s="17">
        <v>0</v>
      </c>
      <c r="H89" s="17">
        <v>0</v>
      </c>
      <c r="I89" s="36">
        <v>0</v>
      </c>
      <c r="J89" s="17">
        <v>0</v>
      </c>
      <c r="K89" s="17">
        <v>0.1</v>
      </c>
      <c r="L89" s="21">
        <v>0</v>
      </c>
      <c r="M89" s="17">
        <v>0.9</v>
      </c>
      <c r="N89" s="17">
        <v>0</v>
      </c>
      <c r="O89" s="21">
        <v>0</v>
      </c>
      <c r="P89" s="17">
        <v>1</v>
      </c>
      <c r="Q89" s="22">
        <v>0.1</v>
      </c>
      <c r="R89" s="33">
        <v>0.1</v>
      </c>
      <c r="S89" s="9"/>
      <c r="U89" s="16"/>
    </row>
    <row r="90" spans="1:21" s="8" customFormat="1" ht="45" x14ac:dyDescent="0.25">
      <c r="A90" s="10">
        <v>86</v>
      </c>
      <c r="B90" s="41" t="s">
        <v>365</v>
      </c>
      <c r="C90" s="19" t="s">
        <v>372</v>
      </c>
      <c r="D90" s="41" t="s">
        <v>299</v>
      </c>
      <c r="E90" s="19" t="s">
        <v>340</v>
      </c>
      <c r="F90" s="17" t="s">
        <v>395</v>
      </c>
      <c r="G90" s="17">
        <v>0</v>
      </c>
      <c r="H90" s="17">
        <v>0</v>
      </c>
      <c r="I90" s="36">
        <v>0</v>
      </c>
      <c r="J90" s="17">
        <v>0</v>
      </c>
      <c r="K90" s="17">
        <v>0</v>
      </c>
      <c r="L90" s="21">
        <v>0</v>
      </c>
      <c r="M90" s="17">
        <v>1</v>
      </c>
      <c r="N90" s="17">
        <v>0</v>
      </c>
      <c r="O90" s="21">
        <v>0</v>
      </c>
      <c r="P90" s="17">
        <v>1</v>
      </c>
      <c r="Q90" s="22">
        <v>0</v>
      </c>
      <c r="R90" s="33">
        <v>0</v>
      </c>
      <c r="S90" s="9"/>
      <c r="U90" s="16"/>
    </row>
    <row r="91" spans="1:21" s="8" customFormat="1" ht="45" x14ac:dyDescent="0.25">
      <c r="A91" s="10">
        <v>87</v>
      </c>
      <c r="B91" s="41" t="s">
        <v>365</v>
      </c>
      <c r="C91" s="19" t="s">
        <v>372</v>
      </c>
      <c r="D91" s="41" t="s">
        <v>60</v>
      </c>
      <c r="E91" s="19" t="s">
        <v>341</v>
      </c>
      <c r="F91" s="17" t="s">
        <v>395</v>
      </c>
      <c r="G91" s="17">
        <v>0.4</v>
      </c>
      <c r="H91" s="17">
        <v>0.4</v>
      </c>
      <c r="I91" s="36">
        <v>1</v>
      </c>
      <c r="J91" s="17">
        <v>0.6</v>
      </c>
      <c r="K91" s="17">
        <v>0.6</v>
      </c>
      <c r="L91" s="21">
        <v>1</v>
      </c>
      <c r="M91" s="17">
        <v>0.5</v>
      </c>
      <c r="N91" s="17">
        <v>0.1</v>
      </c>
      <c r="O91" s="21">
        <v>0.2</v>
      </c>
      <c r="P91" s="17">
        <v>2</v>
      </c>
      <c r="Q91" s="22">
        <v>1.1000000000000001</v>
      </c>
      <c r="R91" s="33">
        <v>0.55000000000000004</v>
      </c>
      <c r="S91" s="9"/>
      <c r="U91" s="16"/>
    </row>
    <row r="92" spans="1:21" s="8" customFormat="1" ht="45" x14ac:dyDescent="0.25">
      <c r="A92" s="10">
        <v>88</v>
      </c>
      <c r="B92" s="42" t="s">
        <v>365</v>
      </c>
      <c r="C92" s="7" t="s">
        <v>372</v>
      </c>
      <c r="D92" s="42" t="s">
        <v>61</v>
      </c>
      <c r="E92" s="7" t="s">
        <v>341</v>
      </c>
      <c r="F92" s="17" t="s">
        <v>395</v>
      </c>
      <c r="G92" s="17">
        <v>6978</v>
      </c>
      <c r="H92" s="17">
        <v>6978</v>
      </c>
      <c r="I92" s="36">
        <v>1</v>
      </c>
      <c r="J92" s="17">
        <v>8666</v>
      </c>
      <c r="K92" s="17">
        <v>10527</v>
      </c>
      <c r="L92" s="21">
        <v>1</v>
      </c>
      <c r="M92" s="17">
        <v>7823</v>
      </c>
      <c r="N92" s="17">
        <v>18995</v>
      </c>
      <c r="O92" s="21">
        <v>1</v>
      </c>
      <c r="P92" s="17">
        <v>31290</v>
      </c>
      <c r="Q92" s="22">
        <v>36500</v>
      </c>
      <c r="R92" s="33">
        <v>1</v>
      </c>
      <c r="S92" s="9"/>
      <c r="U92" s="16"/>
    </row>
    <row r="93" spans="1:21" s="8" customFormat="1" ht="60" x14ac:dyDescent="0.25">
      <c r="A93" s="10">
        <v>89</v>
      </c>
      <c r="B93" s="42" t="s">
        <v>365</v>
      </c>
      <c r="C93" s="7" t="s">
        <v>372</v>
      </c>
      <c r="D93" s="42" t="s">
        <v>62</v>
      </c>
      <c r="E93" s="7" t="s">
        <v>341</v>
      </c>
      <c r="F93" s="17" t="s">
        <v>395</v>
      </c>
      <c r="G93" s="17">
        <v>9</v>
      </c>
      <c r="H93" s="17">
        <v>9</v>
      </c>
      <c r="I93" s="36">
        <v>1</v>
      </c>
      <c r="J93" s="17">
        <v>5</v>
      </c>
      <c r="K93" s="17">
        <v>8</v>
      </c>
      <c r="L93" s="21">
        <v>1</v>
      </c>
      <c r="M93" s="17">
        <v>5</v>
      </c>
      <c r="N93" s="17">
        <v>6.5</v>
      </c>
      <c r="O93" s="21">
        <v>1</v>
      </c>
      <c r="P93" s="17">
        <v>24</v>
      </c>
      <c r="Q93" s="22">
        <v>23.5</v>
      </c>
      <c r="R93" s="33">
        <v>0.97916666666666663</v>
      </c>
      <c r="S93" s="9"/>
      <c r="U93" s="16"/>
    </row>
    <row r="94" spans="1:21" s="8" customFormat="1" ht="45" x14ac:dyDescent="0.25">
      <c r="A94" s="10">
        <v>90</v>
      </c>
      <c r="B94" s="42" t="s">
        <v>365</v>
      </c>
      <c r="C94" s="7" t="s">
        <v>372</v>
      </c>
      <c r="D94" s="42" t="s">
        <v>63</v>
      </c>
      <c r="E94" s="7" t="s">
        <v>342</v>
      </c>
      <c r="F94" s="17" t="s">
        <v>395</v>
      </c>
      <c r="G94" s="17">
        <v>0.1</v>
      </c>
      <c r="H94" s="17">
        <v>0.1</v>
      </c>
      <c r="I94" s="36">
        <v>1</v>
      </c>
      <c r="J94" s="17">
        <v>0.63</v>
      </c>
      <c r="K94" s="17">
        <v>0.63</v>
      </c>
      <c r="L94" s="21">
        <v>1</v>
      </c>
      <c r="M94" s="17">
        <v>0.63</v>
      </c>
      <c r="N94" s="17">
        <v>0.5</v>
      </c>
      <c r="O94" s="21">
        <v>0.79365079365079361</v>
      </c>
      <c r="P94" s="17">
        <v>2</v>
      </c>
      <c r="Q94" s="22">
        <v>1.23</v>
      </c>
      <c r="R94" s="33">
        <v>0.61499999999999999</v>
      </c>
      <c r="S94" s="9"/>
      <c r="U94" s="16"/>
    </row>
    <row r="95" spans="1:21" s="8" customFormat="1" ht="45" x14ac:dyDescent="0.25">
      <c r="A95" s="10">
        <v>91</v>
      </c>
      <c r="B95" s="42" t="s">
        <v>365</v>
      </c>
      <c r="C95" s="7" t="s">
        <v>372</v>
      </c>
      <c r="D95" s="42" t="s">
        <v>64</v>
      </c>
      <c r="E95" s="7" t="s">
        <v>342</v>
      </c>
      <c r="F95" s="17" t="s">
        <v>395</v>
      </c>
      <c r="G95" s="17">
        <v>31493</v>
      </c>
      <c r="H95" s="17">
        <v>1537</v>
      </c>
      <c r="I95" s="36">
        <v>4.8804496237259076E-2</v>
      </c>
      <c r="J95" s="17">
        <v>32081</v>
      </c>
      <c r="K95" s="17">
        <v>32957</v>
      </c>
      <c r="L95" s="21">
        <v>1</v>
      </c>
      <c r="M95" s="17">
        <v>33256</v>
      </c>
      <c r="N95" s="17">
        <v>35202</v>
      </c>
      <c r="O95" s="21">
        <v>1</v>
      </c>
      <c r="P95" s="17">
        <v>33256</v>
      </c>
      <c r="Q95" s="22">
        <v>69696</v>
      </c>
      <c r="R95" s="33">
        <v>1</v>
      </c>
      <c r="S95" s="9"/>
      <c r="U95" s="16"/>
    </row>
    <row r="96" spans="1:21" s="8" customFormat="1" ht="45" x14ac:dyDescent="0.25">
      <c r="A96" s="10">
        <v>92</v>
      </c>
      <c r="B96" s="42" t="s">
        <v>365</v>
      </c>
      <c r="C96" s="7" t="s">
        <v>372</v>
      </c>
      <c r="D96" s="42" t="s">
        <v>65</v>
      </c>
      <c r="E96" s="7" t="s">
        <v>342</v>
      </c>
      <c r="F96" s="17" t="s">
        <v>395</v>
      </c>
      <c r="G96" s="17">
        <v>0.1</v>
      </c>
      <c r="H96" s="17">
        <v>0.1</v>
      </c>
      <c r="I96" s="36">
        <v>1</v>
      </c>
      <c r="J96" s="17">
        <v>1.9</v>
      </c>
      <c r="K96" s="17">
        <v>2.7</v>
      </c>
      <c r="L96" s="21">
        <v>1</v>
      </c>
      <c r="M96" s="17">
        <v>2</v>
      </c>
      <c r="N96" s="17">
        <v>1.04</v>
      </c>
      <c r="O96" s="21">
        <v>0.52</v>
      </c>
      <c r="P96" s="17">
        <v>6</v>
      </c>
      <c r="Q96" s="22">
        <v>3.8400000000000003</v>
      </c>
      <c r="R96" s="33">
        <v>0.64</v>
      </c>
      <c r="S96" s="9"/>
      <c r="U96" s="16"/>
    </row>
    <row r="97" spans="1:21" s="8" customFormat="1" ht="45" x14ac:dyDescent="0.25">
      <c r="A97" s="10">
        <v>93</v>
      </c>
      <c r="B97" s="41" t="s">
        <v>365</v>
      </c>
      <c r="C97" s="19" t="s">
        <v>372</v>
      </c>
      <c r="D97" s="41" t="s">
        <v>66</v>
      </c>
      <c r="E97" s="19" t="s">
        <v>342</v>
      </c>
      <c r="F97" s="17" t="s">
        <v>395</v>
      </c>
      <c r="G97" s="17">
        <v>229</v>
      </c>
      <c r="H97" s="17">
        <v>229</v>
      </c>
      <c r="I97" s="36">
        <v>1</v>
      </c>
      <c r="J97" s="17">
        <v>1024</v>
      </c>
      <c r="K97" s="17">
        <v>2087</v>
      </c>
      <c r="L97" s="21">
        <v>1</v>
      </c>
      <c r="M97" s="17">
        <v>984</v>
      </c>
      <c r="N97" s="17">
        <v>1672</v>
      </c>
      <c r="O97" s="21">
        <v>1</v>
      </c>
      <c r="P97" s="17">
        <v>3300</v>
      </c>
      <c r="Q97" s="22">
        <v>3988</v>
      </c>
      <c r="R97" s="33">
        <v>1</v>
      </c>
      <c r="S97" s="9"/>
      <c r="U97" s="16"/>
    </row>
    <row r="98" spans="1:21" s="8" customFormat="1" ht="45" x14ac:dyDescent="0.25">
      <c r="A98" s="10">
        <v>94</v>
      </c>
      <c r="B98" s="41" t="s">
        <v>365</v>
      </c>
      <c r="C98" s="19" t="s">
        <v>372</v>
      </c>
      <c r="D98" s="41" t="s">
        <v>67</v>
      </c>
      <c r="E98" s="19" t="s">
        <v>342</v>
      </c>
      <c r="F98" s="17" t="s">
        <v>395</v>
      </c>
      <c r="G98" s="17">
        <v>1164</v>
      </c>
      <c r="H98" s="17">
        <v>1164</v>
      </c>
      <c r="I98" s="36">
        <v>1</v>
      </c>
      <c r="J98" s="17">
        <v>1261</v>
      </c>
      <c r="K98" s="17">
        <v>1462</v>
      </c>
      <c r="L98" s="21">
        <v>1</v>
      </c>
      <c r="M98" s="17">
        <v>0</v>
      </c>
      <c r="N98" s="17">
        <v>1686</v>
      </c>
      <c r="O98" s="21">
        <v>0</v>
      </c>
      <c r="P98" s="17">
        <v>1364</v>
      </c>
      <c r="Q98" s="22">
        <v>4312</v>
      </c>
      <c r="R98" s="33">
        <v>1</v>
      </c>
      <c r="S98" s="9"/>
      <c r="U98" s="16"/>
    </row>
    <row r="99" spans="1:21" s="8" customFormat="1" ht="45" x14ac:dyDescent="0.25">
      <c r="A99" s="10">
        <v>95</v>
      </c>
      <c r="B99" s="41" t="s">
        <v>365</v>
      </c>
      <c r="C99" s="19" t="s">
        <v>372</v>
      </c>
      <c r="D99" s="41" t="s">
        <v>300</v>
      </c>
      <c r="E99" s="19" t="s">
        <v>342</v>
      </c>
      <c r="F99" s="17" t="s">
        <v>395</v>
      </c>
      <c r="G99" s="17">
        <v>1</v>
      </c>
      <c r="H99" s="17">
        <v>1</v>
      </c>
      <c r="I99" s="36">
        <v>1</v>
      </c>
      <c r="J99" s="17">
        <v>0</v>
      </c>
      <c r="K99" s="17">
        <v>0</v>
      </c>
      <c r="L99" s="21">
        <v>0</v>
      </c>
      <c r="M99" s="17">
        <v>0</v>
      </c>
      <c r="N99" s="17">
        <v>0</v>
      </c>
      <c r="O99" s="21">
        <v>0</v>
      </c>
      <c r="P99" s="17">
        <v>1</v>
      </c>
      <c r="Q99" s="22">
        <v>1</v>
      </c>
      <c r="R99" s="33">
        <v>1</v>
      </c>
      <c r="S99" s="9"/>
      <c r="U99" s="16"/>
    </row>
    <row r="100" spans="1:21" s="8" customFormat="1" ht="75" x14ac:dyDescent="0.25">
      <c r="A100" s="10">
        <v>96</v>
      </c>
      <c r="B100" s="41" t="s">
        <v>365</v>
      </c>
      <c r="C100" s="19" t="s">
        <v>372</v>
      </c>
      <c r="D100" s="41" t="s">
        <v>68</v>
      </c>
      <c r="E100" s="19" t="s">
        <v>342</v>
      </c>
      <c r="F100" s="17" t="s">
        <v>395</v>
      </c>
      <c r="G100" s="17">
        <v>0.45</v>
      </c>
      <c r="H100" s="17">
        <v>0.45</v>
      </c>
      <c r="I100" s="36">
        <v>1</v>
      </c>
      <c r="J100" s="17">
        <v>4.8499999999999996</v>
      </c>
      <c r="K100" s="17">
        <v>2.8</v>
      </c>
      <c r="L100" s="21">
        <v>0.57731958762886604</v>
      </c>
      <c r="M100" s="17">
        <v>4.8499999999999996</v>
      </c>
      <c r="N100" s="17">
        <v>0.19</v>
      </c>
      <c r="O100" s="21">
        <v>3.9175257731958769E-2</v>
      </c>
      <c r="P100" s="17">
        <v>15</v>
      </c>
      <c r="Q100" s="22">
        <v>3.44</v>
      </c>
      <c r="R100" s="33">
        <v>0.22933333333333333</v>
      </c>
      <c r="S100" s="9"/>
      <c r="U100" s="16"/>
    </row>
    <row r="101" spans="1:21" s="8" customFormat="1" ht="45" x14ac:dyDescent="0.25">
      <c r="A101" s="10">
        <v>97</v>
      </c>
      <c r="B101" s="41" t="s">
        <v>365</v>
      </c>
      <c r="C101" s="19" t="s">
        <v>372</v>
      </c>
      <c r="D101" s="41" t="s">
        <v>69</v>
      </c>
      <c r="E101" s="19" t="s">
        <v>342</v>
      </c>
      <c r="F101" s="17" t="s">
        <v>395</v>
      </c>
      <c r="G101" s="17">
        <v>0.8</v>
      </c>
      <c r="H101" s="17">
        <v>0.8</v>
      </c>
      <c r="I101" s="36">
        <v>1</v>
      </c>
      <c r="J101" s="17">
        <v>0.5</v>
      </c>
      <c r="K101" s="17">
        <v>0.35</v>
      </c>
      <c r="L101" s="21">
        <v>0.7</v>
      </c>
      <c r="M101" s="17">
        <v>0.5</v>
      </c>
      <c r="N101" s="17">
        <v>0.05</v>
      </c>
      <c r="O101" s="21">
        <v>0.1</v>
      </c>
      <c r="P101" s="17">
        <v>2</v>
      </c>
      <c r="Q101" s="22">
        <v>1.2</v>
      </c>
      <c r="R101" s="33">
        <v>0.6</v>
      </c>
      <c r="S101" s="9"/>
      <c r="U101" s="16"/>
    </row>
    <row r="102" spans="1:21" s="8" customFormat="1" ht="75" x14ac:dyDescent="0.25">
      <c r="A102" s="10">
        <v>98</v>
      </c>
      <c r="B102" s="41" t="s">
        <v>365</v>
      </c>
      <c r="C102" s="19" t="s">
        <v>372</v>
      </c>
      <c r="D102" s="41" t="s">
        <v>70</v>
      </c>
      <c r="E102" s="19" t="s">
        <v>342</v>
      </c>
      <c r="F102" s="17" t="s">
        <v>395</v>
      </c>
      <c r="G102" s="17">
        <v>2.6</v>
      </c>
      <c r="H102" s="17">
        <v>2.6</v>
      </c>
      <c r="I102" s="36">
        <v>1</v>
      </c>
      <c r="J102" s="17">
        <v>4.2</v>
      </c>
      <c r="K102" s="17">
        <v>2.2400000000000002</v>
      </c>
      <c r="L102" s="21">
        <v>0.53333333333333333</v>
      </c>
      <c r="M102" s="17">
        <v>4.2</v>
      </c>
      <c r="N102" s="17">
        <v>1.3</v>
      </c>
      <c r="O102" s="21">
        <v>0.30952380952380953</v>
      </c>
      <c r="P102" s="17">
        <v>15</v>
      </c>
      <c r="Q102" s="22">
        <v>6.14</v>
      </c>
      <c r="R102" s="33">
        <v>0.40933333333333333</v>
      </c>
      <c r="S102" s="9"/>
      <c r="U102" s="16"/>
    </row>
    <row r="103" spans="1:21" s="8" customFormat="1" ht="60" x14ac:dyDescent="0.25">
      <c r="A103" s="10">
        <v>99</v>
      </c>
      <c r="B103" s="41" t="s">
        <v>365</v>
      </c>
      <c r="C103" s="19" t="s">
        <v>372</v>
      </c>
      <c r="D103" s="41" t="s">
        <v>71</v>
      </c>
      <c r="E103" s="19" t="s">
        <v>342</v>
      </c>
      <c r="F103" s="17" t="s">
        <v>395</v>
      </c>
      <c r="G103" s="17">
        <v>0.3</v>
      </c>
      <c r="H103" s="17">
        <v>0.3</v>
      </c>
      <c r="I103" s="36">
        <v>1</v>
      </c>
      <c r="J103" s="17">
        <v>0.2</v>
      </c>
      <c r="K103" s="17">
        <v>0.2</v>
      </c>
      <c r="L103" s="21">
        <v>1</v>
      </c>
      <c r="M103" s="17">
        <v>0.25</v>
      </c>
      <c r="N103" s="17">
        <v>0.03</v>
      </c>
      <c r="O103" s="21">
        <v>0.12</v>
      </c>
      <c r="P103" s="17">
        <v>1</v>
      </c>
      <c r="Q103" s="22">
        <v>0.53</v>
      </c>
      <c r="R103" s="33">
        <v>0.53</v>
      </c>
      <c r="S103" s="9"/>
      <c r="U103" s="16"/>
    </row>
    <row r="104" spans="1:21" s="8" customFormat="1" ht="45" x14ac:dyDescent="0.25">
      <c r="A104" s="10">
        <v>100</v>
      </c>
      <c r="B104" s="42" t="s">
        <v>365</v>
      </c>
      <c r="C104" s="7" t="s">
        <v>372</v>
      </c>
      <c r="D104" s="42" t="s">
        <v>72</v>
      </c>
      <c r="E104" s="7" t="s">
        <v>342</v>
      </c>
      <c r="F104" s="17" t="s">
        <v>395</v>
      </c>
      <c r="G104" s="17">
        <v>250</v>
      </c>
      <c r="H104" s="17">
        <v>250</v>
      </c>
      <c r="I104" s="36">
        <v>1</v>
      </c>
      <c r="J104" s="17">
        <v>750</v>
      </c>
      <c r="K104" s="17">
        <v>1200</v>
      </c>
      <c r="L104" s="21">
        <v>1</v>
      </c>
      <c r="M104" s="17">
        <v>500</v>
      </c>
      <c r="N104" s="17">
        <v>883</v>
      </c>
      <c r="O104" s="21">
        <v>1</v>
      </c>
      <c r="P104" s="17">
        <v>2000</v>
      </c>
      <c r="Q104" s="22">
        <v>2333</v>
      </c>
      <c r="R104" s="33">
        <v>1</v>
      </c>
      <c r="S104" s="9"/>
      <c r="U104" s="16"/>
    </row>
    <row r="105" spans="1:21" s="8" customFormat="1" ht="45" x14ac:dyDescent="0.25">
      <c r="A105" s="10">
        <v>101</v>
      </c>
      <c r="B105" s="42" t="s">
        <v>365</v>
      </c>
      <c r="C105" s="7" t="s">
        <v>372</v>
      </c>
      <c r="D105" s="42" t="s">
        <v>73</v>
      </c>
      <c r="E105" s="7" t="s">
        <v>342</v>
      </c>
      <c r="F105" s="17" t="s">
        <v>395</v>
      </c>
      <c r="G105" s="17">
        <v>1</v>
      </c>
      <c r="H105" s="17">
        <v>1</v>
      </c>
      <c r="I105" s="36">
        <v>1</v>
      </c>
      <c r="J105" s="17">
        <v>1</v>
      </c>
      <c r="K105" s="17">
        <v>1</v>
      </c>
      <c r="L105" s="21">
        <v>1</v>
      </c>
      <c r="M105" s="17">
        <v>1</v>
      </c>
      <c r="N105" s="17">
        <v>1</v>
      </c>
      <c r="O105" s="21">
        <v>1</v>
      </c>
      <c r="P105" s="17">
        <v>4</v>
      </c>
      <c r="Q105" s="22">
        <v>3</v>
      </c>
      <c r="R105" s="33">
        <v>0.75</v>
      </c>
      <c r="S105" s="9"/>
      <c r="U105" s="16"/>
    </row>
    <row r="106" spans="1:21" s="8" customFormat="1" ht="45" x14ac:dyDescent="0.25">
      <c r="A106" s="10">
        <v>102</v>
      </c>
      <c r="B106" s="42" t="s">
        <v>365</v>
      </c>
      <c r="C106" s="7" t="s">
        <v>372</v>
      </c>
      <c r="D106" s="42" t="s">
        <v>74</v>
      </c>
      <c r="E106" s="7" t="s">
        <v>342</v>
      </c>
      <c r="F106" s="17" t="s">
        <v>395</v>
      </c>
      <c r="G106" s="17">
        <v>1</v>
      </c>
      <c r="H106" s="17">
        <v>1</v>
      </c>
      <c r="I106" s="36">
        <v>1</v>
      </c>
      <c r="J106" s="17">
        <v>1</v>
      </c>
      <c r="K106" s="17">
        <v>1</v>
      </c>
      <c r="L106" s="21">
        <v>1</v>
      </c>
      <c r="M106" s="17">
        <v>1</v>
      </c>
      <c r="N106" s="17">
        <v>1</v>
      </c>
      <c r="O106" s="21">
        <v>1</v>
      </c>
      <c r="P106" s="17">
        <v>4</v>
      </c>
      <c r="Q106" s="22">
        <v>3</v>
      </c>
      <c r="R106" s="33">
        <v>0.75</v>
      </c>
      <c r="S106" s="9"/>
      <c r="U106" s="16"/>
    </row>
    <row r="107" spans="1:21" s="8" customFormat="1" ht="45" x14ac:dyDescent="0.25">
      <c r="A107" s="10">
        <v>103</v>
      </c>
      <c r="B107" s="42" t="s">
        <v>366</v>
      </c>
      <c r="C107" s="7" t="s">
        <v>373</v>
      </c>
      <c r="D107" s="42" t="s">
        <v>75</v>
      </c>
      <c r="E107" s="7" t="s">
        <v>343</v>
      </c>
      <c r="F107" s="17" t="s">
        <v>395</v>
      </c>
      <c r="G107" s="17">
        <v>1982</v>
      </c>
      <c r="H107" s="17">
        <v>1982</v>
      </c>
      <c r="I107" s="36">
        <v>1</v>
      </c>
      <c r="J107" s="17">
        <v>1340</v>
      </c>
      <c r="K107" s="17">
        <v>5292</v>
      </c>
      <c r="L107" s="21">
        <v>1</v>
      </c>
      <c r="M107" s="17">
        <v>0</v>
      </c>
      <c r="N107" s="17">
        <v>6092</v>
      </c>
      <c r="O107" s="21">
        <v>0</v>
      </c>
      <c r="P107" s="17">
        <v>6000</v>
      </c>
      <c r="Q107" s="22">
        <v>13366</v>
      </c>
      <c r="R107" s="33">
        <v>1</v>
      </c>
      <c r="S107" s="9"/>
      <c r="U107" s="16"/>
    </row>
    <row r="108" spans="1:21" s="8" customFormat="1" ht="45" x14ac:dyDescent="0.25">
      <c r="A108" s="10">
        <v>104</v>
      </c>
      <c r="B108" s="42" t="s">
        <v>366</v>
      </c>
      <c r="C108" s="7" t="s">
        <v>373</v>
      </c>
      <c r="D108" s="42" t="s">
        <v>76</v>
      </c>
      <c r="E108" s="7" t="s">
        <v>343</v>
      </c>
      <c r="F108" s="17" t="s">
        <v>394</v>
      </c>
      <c r="G108" s="17">
        <v>540</v>
      </c>
      <c r="H108" s="17">
        <v>540</v>
      </c>
      <c r="I108" s="36">
        <v>1</v>
      </c>
      <c r="J108" s="17">
        <v>540</v>
      </c>
      <c r="K108" s="17">
        <v>9280</v>
      </c>
      <c r="L108" s="21">
        <v>1</v>
      </c>
      <c r="M108" s="17">
        <v>540</v>
      </c>
      <c r="N108" s="17">
        <v>9191</v>
      </c>
      <c r="O108" s="21">
        <v>1</v>
      </c>
      <c r="P108" s="17">
        <v>540</v>
      </c>
      <c r="Q108" s="22">
        <v>4752.75</v>
      </c>
      <c r="R108" s="33">
        <v>0.75</v>
      </c>
      <c r="S108" s="9"/>
      <c r="U108" s="16"/>
    </row>
    <row r="109" spans="1:21" s="8" customFormat="1" ht="60" x14ac:dyDescent="0.25">
      <c r="A109" s="10">
        <v>105</v>
      </c>
      <c r="B109" s="41" t="s">
        <v>366</v>
      </c>
      <c r="C109" s="19" t="s">
        <v>373</v>
      </c>
      <c r="D109" s="41" t="s">
        <v>77</v>
      </c>
      <c r="E109" s="19" t="s">
        <v>343</v>
      </c>
      <c r="F109" s="17" t="s">
        <v>395</v>
      </c>
      <c r="G109" s="17">
        <v>6813</v>
      </c>
      <c r="H109" s="17">
        <v>6813</v>
      </c>
      <c r="I109" s="36">
        <v>1</v>
      </c>
      <c r="J109" s="17">
        <v>3023</v>
      </c>
      <c r="K109" s="17">
        <v>13152</v>
      </c>
      <c r="L109" s="21">
        <v>1</v>
      </c>
      <c r="M109" s="17">
        <v>0</v>
      </c>
      <c r="N109" s="17">
        <v>8969</v>
      </c>
      <c r="O109" s="21">
        <v>0</v>
      </c>
      <c r="P109" s="17">
        <v>15880</v>
      </c>
      <c r="Q109" s="22">
        <v>28934</v>
      </c>
      <c r="R109" s="33">
        <v>1</v>
      </c>
      <c r="S109" s="9"/>
      <c r="U109" s="16"/>
    </row>
    <row r="110" spans="1:21" s="8" customFormat="1" ht="75" x14ac:dyDescent="0.25">
      <c r="A110" s="10">
        <v>106</v>
      </c>
      <c r="B110" s="41" t="s">
        <v>366</v>
      </c>
      <c r="C110" s="19" t="s">
        <v>373</v>
      </c>
      <c r="D110" s="41" t="s">
        <v>78</v>
      </c>
      <c r="E110" s="19" t="s">
        <v>343</v>
      </c>
      <c r="F110" s="17" t="s">
        <v>395</v>
      </c>
      <c r="G110" s="17">
        <v>2839</v>
      </c>
      <c r="H110" s="17">
        <v>2839</v>
      </c>
      <c r="I110" s="36">
        <v>1</v>
      </c>
      <c r="J110" s="17">
        <v>2887</v>
      </c>
      <c r="K110" s="17">
        <v>7302</v>
      </c>
      <c r="L110" s="21">
        <v>1</v>
      </c>
      <c r="M110" s="17">
        <v>1359</v>
      </c>
      <c r="N110" s="17">
        <v>12384</v>
      </c>
      <c r="O110" s="21">
        <v>1</v>
      </c>
      <c r="P110" s="17">
        <v>11500</v>
      </c>
      <c r="Q110" s="22">
        <v>22525</v>
      </c>
      <c r="R110" s="33">
        <v>1</v>
      </c>
      <c r="S110" s="9"/>
      <c r="U110" s="16"/>
    </row>
    <row r="111" spans="1:21" s="8" customFormat="1" ht="60" x14ac:dyDescent="0.25">
      <c r="A111" s="10">
        <v>107</v>
      </c>
      <c r="B111" s="41" t="s">
        <v>366</v>
      </c>
      <c r="C111" s="19" t="s">
        <v>373</v>
      </c>
      <c r="D111" s="41" t="s">
        <v>79</v>
      </c>
      <c r="E111" s="19" t="s">
        <v>343</v>
      </c>
      <c r="F111" s="17" t="s">
        <v>395</v>
      </c>
      <c r="G111" s="17">
        <v>1097</v>
      </c>
      <c r="H111" s="17">
        <v>1097</v>
      </c>
      <c r="I111" s="36">
        <v>1</v>
      </c>
      <c r="J111" s="17">
        <v>1969</v>
      </c>
      <c r="K111" s="17">
        <v>12034</v>
      </c>
      <c r="L111" s="21">
        <v>1</v>
      </c>
      <c r="M111" s="17">
        <v>0</v>
      </c>
      <c r="N111" s="17">
        <v>8778</v>
      </c>
      <c r="O111" s="21">
        <v>0</v>
      </c>
      <c r="P111" s="17">
        <v>7000</v>
      </c>
      <c r="Q111" s="22">
        <v>21909</v>
      </c>
      <c r="R111" s="33">
        <v>1</v>
      </c>
      <c r="S111" s="9"/>
      <c r="U111" s="16"/>
    </row>
    <row r="112" spans="1:21" s="8" customFormat="1" ht="75" x14ac:dyDescent="0.25">
      <c r="A112" s="10">
        <v>108</v>
      </c>
      <c r="B112" s="42" t="s">
        <v>366</v>
      </c>
      <c r="C112" s="7" t="s">
        <v>373</v>
      </c>
      <c r="D112" s="42" t="s">
        <v>80</v>
      </c>
      <c r="E112" s="7" t="s">
        <v>343</v>
      </c>
      <c r="F112" s="17" t="s">
        <v>395</v>
      </c>
      <c r="G112" s="17">
        <v>500</v>
      </c>
      <c r="H112" s="17">
        <v>500</v>
      </c>
      <c r="I112" s="36">
        <v>1</v>
      </c>
      <c r="J112" s="17">
        <v>667</v>
      </c>
      <c r="K112" s="17">
        <v>1309</v>
      </c>
      <c r="L112" s="21">
        <v>1</v>
      </c>
      <c r="M112" s="17">
        <v>667</v>
      </c>
      <c r="N112" s="17">
        <v>873</v>
      </c>
      <c r="O112" s="21">
        <v>1</v>
      </c>
      <c r="P112" s="17">
        <v>2500</v>
      </c>
      <c r="Q112" s="22">
        <v>2682</v>
      </c>
      <c r="R112" s="33">
        <v>1</v>
      </c>
      <c r="S112" s="9"/>
      <c r="U112" s="16"/>
    </row>
    <row r="113" spans="1:21" s="8" customFormat="1" ht="45" x14ac:dyDescent="0.25">
      <c r="A113" s="10">
        <v>109</v>
      </c>
      <c r="B113" s="41" t="s">
        <v>366</v>
      </c>
      <c r="C113" s="19" t="s">
        <v>373</v>
      </c>
      <c r="D113" s="41" t="s">
        <v>81</v>
      </c>
      <c r="E113" s="19" t="s">
        <v>343</v>
      </c>
      <c r="F113" s="17" t="s">
        <v>395</v>
      </c>
      <c r="G113" s="17">
        <v>3157</v>
      </c>
      <c r="H113" s="17">
        <v>3157</v>
      </c>
      <c r="I113" s="36">
        <v>1</v>
      </c>
      <c r="J113" s="17">
        <v>5781</v>
      </c>
      <c r="K113" s="17">
        <v>9774</v>
      </c>
      <c r="L113" s="21">
        <v>1</v>
      </c>
      <c r="M113" s="17">
        <v>5781</v>
      </c>
      <c r="N113" s="17">
        <v>11428</v>
      </c>
      <c r="O113" s="21">
        <v>1</v>
      </c>
      <c r="P113" s="17">
        <v>20500</v>
      </c>
      <c r="Q113" s="22">
        <v>24359</v>
      </c>
      <c r="R113" s="33">
        <v>1</v>
      </c>
      <c r="S113" s="9"/>
      <c r="U113" s="16"/>
    </row>
    <row r="114" spans="1:21" s="8" customFormat="1" ht="45" x14ac:dyDescent="0.25">
      <c r="A114" s="10">
        <v>110</v>
      </c>
      <c r="B114" s="41" t="s">
        <v>366</v>
      </c>
      <c r="C114" s="19" t="s">
        <v>373</v>
      </c>
      <c r="D114" s="41" t="s">
        <v>82</v>
      </c>
      <c r="E114" s="19" t="s">
        <v>343</v>
      </c>
      <c r="F114" s="17" t="s">
        <v>395</v>
      </c>
      <c r="G114" s="17">
        <v>2230</v>
      </c>
      <c r="H114" s="17">
        <v>2230</v>
      </c>
      <c r="I114" s="36">
        <v>1</v>
      </c>
      <c r="J114" s="17">
        <v>2990</v>
      </c>
      <c r="K114" s="17">
        <v>6025</v>
      </c>
      <c r="L114" s="21">
        <v>1</v>
      </c>
      <c r="M114" s="17">
        <v>2945</v>
      </c>
      <c r="N114" s="17">
        <v>7104</v>
      </c>
      <c r="O114" s="21">
        <v>1</v>
      </c>
      <c r="P114" s="17">
        <v>11200</v>
      </c>
      <c r="Q114" s="22">
        <v>15359</v>
      </c>
      <c r="R114" s="33">
        <v>1</v>
      </c>
      <c r="S114" s="9"/>
      <c r="U114" s="16"/>
    </row>
    <row r="115" spans="1:21" s="8" customFormat="1" ht="45" x14ac:dyDescent="0.25">
      <c r="A115" s="10">
        <v>111</v>
      </c>
      <c r="B115" s="41" t="s">
        <v>366</v>
      </c>
      <c r="C115" s="19" t="s">
        <v>373</v>
      </c>
      <c r="D115" s="41" t="s">
        <v>83</v>
      </c>
      <c r="E115" s="19" t="s">
        <v>343</v>
      </c>
      <c r="F115" s="17" t="s">
        <v>395</v>
      </c>
      <c r="G115" s="17">
        <v>885</v>
      </c>
      <c r="H115" s="17">
        <v>885</v>
      </c>
      <c r="I115" s="36">
        <v>1</v>
      </c>
      <c r="J115" s="17">
        <v>845</v>
      </c>
      <c r="K115" s="17">
        <v>13130</v>
      </c>
      <c r="L115" s="21">
        <v>1</v>
      </c>
      <c r="M115" s="17">
        <v>0</v>
      </c>
      <c r="N115" s="17">
        <v>7792</v>
      </c>
      <c r="O115" s="21">
        <v>0</v>
      </c>
      <c r="P115" s="17">
        <v>3420</v>
      </c>
      <c r="Q115" s="22">
        <v>21807</v>
      </c>
      <c r="R115" s="33">
        <v>1</v>
      </c>
      <c r="S115" s="9"/>
      <c r="U115" s="16"/>
    </row>
    <row r="116" spans="1:21" s="8" customFormat="1" ht="45" x14ac:dyDescent="0.25">
      <c r="A116" s="10">
        <v>112</v>
      </c>
      <c r="B116" s="41" t="s">
        <v>366</v>
      </c>
      <c r="C116" s="19" t="s">
        <v>373</v>
      </c>
      <c r="D116" s="41" t="s">
        <v>84</v>
      </c>
      <c r="E116" s="19" t="s">
        <v>343</v>
      </c>
      <c r="F116" s="17" t="s">
        <v>394</v>
      </c>
      <c r="G116" s="17">
        <v>1</v>
      </c>
      <c r="H116" s="17">
        <v>1</v>
      </c>
      <c r="I116" s="36">
        <v>1</v>
      </c>
      <c r="J116" s="17">
        <v>1</v>
      </c>
      <c r="K116" s="17">
        <v>1</v>
      </c>
      <c r="L116" s="21">
        <v>1</v>
      </c>
      <c r="M116" s="17">
        <v>1</v>
      </c>
      <c r="N116" s="17">
        <v>1</v>
      </c>
      <c r="O116" s="21">
        <v>1</v>
      </c>
      <c r="P116" s="17">
        <v>1</v>
      </c>
      <c r="Q116" s="22">
        <v>0.75</v>
      </c>
      <c r="R116" s="33">
        <v>0.75</v>
      </c>
      <c r="S116" s="9"/>
      <c r="U116" s="16"/>
    </row>
    <row r="117" spans="1:21" s="8" customFormat="1" ht="45" x14ac:dyDescent="0.25">
      <c r="A117" s="10">
        <v>113</v>
      </c>
      <c r="B117" s="41" t="s">
        <v>366</v>
      </c>
      <c r="C117" s="19" t="s">
        <v>373</v>
      </c>
      <c r="D117" s="41" t="s">
        <v>85</v>
      </c>
      <c r="E117" s="19" t="s">
        <v>343</v>
      </c>
      <c r="F117" s="17" t="s">
        <v>394</v>
      </c>
      <c r="G117" s="17">
        <v>400</v>
      </c>
      <c r="H117" s="17">
        <v>400</v>
      </c>
      <c r="I117" s="36">
        <v>1</v>
      </c>
      <c r="J117" s="17">
        <v>400</v>
      </c>
      <c r="K117" s="17">
        <v>777</v>
      </c>
      <c r="L117" s="21">
        <v>1</v>
      </c>
      <c r="M117" s="17">
        <v>400</v>
      </c>
      <c r="N117" s="17">
        <v>3216</v>
      </c>
      <c r="O117" s="21">
        <v>1</v>
      </c>
      <c r="P117" s="17">
        <v>400</v>
      </c>
      <c r="Q117" s="22">
        <v>1098.25</v>
      </c>
      <c r="R117" s="33">
        <v>0.75</v>
      </c>
      <c r="S117" s="9"/>
      <c r="U117" s="16"/>
    </row>
    <row r="118" spans="1:21" s="8" customFormat="1" ht="45" x14ac:dyDescent="0.25">
      <c r="A118" s="10">
        <v>114</v>
      </c>
      <c r="B118" s="41" t="s">
        <v>366</v>
      </c>
      <c r="C118" s="19" t="s">
        <v>373</v>
      </c>
      <c r="D118" s="41" t="s">
        <v>86</v>
      </c>
      <c r="E118" s="19" t="s">
        <v>343</v>
      </c>
      <c r="F118" s="17" t="s">
        <v>396</v>
      </c>
      <c r="G118" s="17">
        <v>11500</v>
      </c>
      <c r="H118" s="17">
        <v>11500</v>
      </c>
      <c r="I118" s="36">
        <v>1</v>
      </c>
      <c r="J118" s="17">
        <v>11500</v>
      </c>
      <c r="K118" s="17">
        <v>11240</v>
      </c>
      <c r="L118" s="21">
        <v>0.97739130434782606</v>
      </c>
      <c r="M118" s="17">
        <v>11500</v>
      </c>
      <c r="N118" s="17">
        <v>13132</v>
      </c>
      <c r="O118" s="21">
        <v>1</v>
      </c>
      <c r="P118" s="17">
        <v>11500</v>
      </c>
      <c r="Q118" s="22">
        <v>8968</v>
      </c>
      <c r="R118" s="33">
        <v>0.74434782608695649</v>
      </c>
      <c r="S118" s="9"/>
      <c r="U118" s="16"/>
    </row>
    <row r="119" spans="1:21" s="8" customFormat="1" ht="45" x14ac:dyDescent="0.25">
      <c r="A119" s="10">
        <v>115</v>
      </c>
      <c r="B119" s="41" t="s">
        <v>366</v>
      </c>
      <c r="C119" s="19" t="s">
        <v>374</v>
      </c>
      <c r="D119" s="41" t="s">
        <v>87</v>
      </c>
      <c r="E119" s="19" t="s">
        <v>344</v>
      </c>
      <c r="F119" s="17" t="s">
        <v>395</v>
      </c>
      <c r="G119" s="17">
        <v>1</v>
      </c>
      <c r="H119" s="17">
        <v>1</v>
      </c>
      <c r="I119" s="36">
        <v>1</v>
      </c>
      <c r="J119" s="17">
        <v>2</v>
      </c>
      <c r="K119" s="17">
        <v>6</v>
      </c>
      <c r="L119" s="21">
        <v>1</v>
      </c>
      <c r="M119" s="17">
        <v>0</v>
      </c>
      <c r="N119" s="17">
        <v>1</v>
      </c>
      <c r="O119" s="21">
        <v>0</v>
      </c>
      <c r="P119" s="17">
        <v>6</v>
      </c>
      <c r="Q119" s="22">
        <v>8</v>
      </c>
      <c r="R119" s="33">
        <v>1</v>
      </c>
      <c r="S119" s="9"/>
      <c r="U119" s="16"/>
    </row>
    <row r="120" spans="1:21" s="8" customFormat="1" ht="45" x14ac:dyDescent="0.25">
      <c r="A120" s="10">
        <v>116</v>
      </c>
      <c r="B120" s="41" t="s">
        <v>366</v>
      </c>
      <c r="C120" s="19" t="s">
        <v>374</v>
      </c>
      <c r="D120" s="41" t="s">
        <v>88</v>
      </c>
      <c r="E120" s="19" t="s">
        <v>344</v>
      </c>
      <c r="F120" s="17" t="s">
        <v>395</v>
      </c>
      <c r="G120" s="17">
        <v>0.52</v>
      </c>
      <c r="H120" s="17">
        <v>0.52</v>
      </c>
      <c r="I120" s="36">
        <v>1</v>
      </c>
      <c r="J120" s="17">
        <v>0.2</v>
      </c>
      <c r="K120" s="17">
        <v>0.2</v>
      </c>
      <c r="L120" s="21">
        <v>1</v>
      </c>
      <c r="M120" s="17">
        <v>0.2</v>
      </c>
      <c r="N120" s="17">
        <v>0.83</v>
      </c>
      <c r="O120" s="21">
        <v>1</v>
      </c>
      <c r="P120" s="17">
        <v>1</v>
      </c>
      <c r="Q120" s="22">
        <v>1.5499999999999998</v>
      </c>
      <c r="R120" s="33">
        <v>1</v>
      </c>
      <c r="S120" s="9"/>
      <c r="U120" s="16"/>
    </row>
    <row r="121" spans="1:21" s="8" customFormat="1" ht="45" x14ac:dyDescent="0.25">
      <c r="A121" s="10">
        <v>117</v>
      </c>
      <c r="B121" s="41" t="s">
        <v>366</v>
      </c>
      <c r="C121" s="19" t="s">
        <v>374</v>
      </c>
      <c r="D121" s="41" t="s">
        <v>247</v>
      </c>
      <c r="E121" s="19" t="s">
        <v>344</v>
      </c>
      <c r="F121" s="17" t="s">
        <v>394</v>
      </c>
      <c r="G121" s="17">
        <v>6</v>
      </c>
      <c r="H121" s="17">
        <v>6</v>
      </c>
      <c r="I121" s="36">
        <v>1</v>
      </c>
      <c r="J121" s="17">
        <v>6</v>
      </c>
      <c r="K121" s="17">
        <v>3</v>
      </c>
      <c r="L121" s="21">
        <v>0.5</v>
      </c>
      <c r="M121" s="17">
        <v>6</v>
      </c>
      <c r="N121" s="17">
        <v>2</v>
      </c>
      <c r="O121" s="21">
        <v>0.33333333333333331</v>
      </c>
      <c r="P121" s="17">
        <v>6</v>
      </c>
      <c r="Q121" s="22">
        <v>2.75</v>
      </c>
      <c r="R121" s="33">
        <v>0.45833333333333331</v>
      </c>
      <c r="S121" s="9"/>
      <c r="U121" s="16"/>
    </row>
    <row r="122" spans="1:21" s="8" customFormat="1" ht="45" x14ac:dyDescent="0.25">
      <c r="A122" s="10">
        <v>118</v>
      </c>
      <c r="B122" s="41" t="s">
        <v>366</v>
      </c>
      <c r="C122" s="19" t="s">
        <v>374</v>
      </c>
      <c r="D122" s="41" t="s">
        <v>89</v>
      </c>
      <c r="E122" s="19" t="s">
        <v>344</v>
      </c>
      <c r="F122" s="17" t="s">
        <v>394</v>
      </c>
      <c r="G122" s="17">
        <v>6</v>
      </c>
      <c r="H122" s="17">
        <v>6</v>
      </c>
      <c r="I122" s="36">
        <v>1</v>
      </c>
      <c r="J122" s="17">
        <v>6</v>
      </c>
      <c r="K122" s="17">
        <v>6</v>
      </c>
      <c r="L122" s="21">
        <v>1</v>
      </c>
      <c r="M122" s="17">
        <v>6</v>
      </c>
      <c r="N122" s="17">
        <v>6</v>
      </c>
      <c r="O122" s="21">
        <v>1</v>
      </c>
      <c r="P122" s="17">
        <v>6</v>
      </c>
      <c r="Q122" s="22">
        <v>4.5</v>
      </c>
      <c r="R122" s="33">
        <v>0.75</v>
      </c>
      <c r="S122" s="9"/>
      <c r="U122" s="16"/>
    </row>
    <row r="123" spans="1:21" s="8" customFormat="1" ht="45" x14ac:dyDescent="0.25">
      <c r="A123" s="10">
        <v>119</v>
      </c>
      <c r="B123" s="41" t="s">
        <v>366</v>
      </c>
      <c r="C123" s="19" t="s">
        <v>374</v>
      </c>
      <c r="D123" s="41" t="s">
        <v>248</v>
      </c>
      <c r="E123" s="19" t="s">
        <v>344</v>
      </c>
      <c r="F123" s="17" t="s">
        <v>395</v>
      </c>
      <c r="G123" s="17">
        <v>0</v>
      </c>
      <c r="H123" s="17">
        <v>0</v>
      </c>
      <c r="I123" s="36">
        <v>0</v>
      </c>
      <c r="J123" s="17">
        <v>2</v>
      </c>
      <c r="K123" s="17">
        <v>0</v>
      </c>
      <c r="L123" s="21">
        <v>0</v>
      </c>
      <c r="M123" s="17">
        <v>2</v>
      </c>
      <c r="N123" s="17">
        <v>6</v>
      </c>
      <c r="O123" s="21">
        <v>1</v>
      </c>
      <c r="P123" s="17">
        <v>6</v>
      </c>
      <c r="Q123" s="22">
        <v>6</v>
      </c>
      <c r="R123" s="33">
        <v>1</v>
      </c>
      <c r="S123" s="9"/>
      <c r="U123" s="16"/>
    </row>
    <row r="124" spans="1:21" s="8" customFormat="1" ht="45" x14ac:dyDescent="0.25">
      <c r="A124" s="10">
        <v>120</v>
      </c>
      <c r="B124" s="41" t="s">
        <v>366</v>
      </c>
      <c r="C124" s="19" t="s">
        <v>374</v>
      </c>
      <c r="D124" s="41" t="s">
        <v>249</v>
      </c>
      <c r="E124" s="19" t="s">
        <v>344</v>
      </c>
      <c r="F124" s="17" t="s">
        <v>395</v>
      </c>
      <c r="G124" s="17">
        <v>1</v>
      </c>
      <c r="H124" s="17">
        <v>1</v>
      </c>
      <c r="I124" s="36">
        <v>1</v>
      </c>
      <c r="J124" s="17">
        <v>2</v>
      </c>
      <c r="K124" s="17">
        <v>6</v>
      </c>
      <c r="L124" s="21">
        <v>1</v>
      </c>
      <c r="M124" s="17">
        <v>0</v>
      </c>
      <c r="N124" s="17">
        <v>2</v>
      </c>
      <c r="O124" s="21">
        <v>0</v>
      </c>
      <c r="P124" s="17">
        <v>6</v>
      </c>
      <c r="Q124" s="22">
        <v>9</v>
      </c>
      <c r="R124" s="33">
        <v>1</v>
      </c>
      <c r="S124" s="9"/>
      <c r="U124" s="16"/>
    </row>
    <row r="125" spans="1:21" s="8" customFormat="1" ht="45" x14ac:dyDescent="0.25">
      <c r="A125" s="10">
        <v>121</v>
      </c>
      <c r="B125" s="41" t="s">
        <v>366</v>
      </c>
      <c r="C125" s="19" t="s">
        <v>374</v>
      </c>
      <c r="D125" s="41" t="s">
        <v>90</v>
      </c>
      <c r="E125" s="19" t="s">
        <v>344</v>
      </c>
      <c r="F125" s="17" t="s">
        <v>395</v>
      </c>
      <c r="G125" s="17">
        <v>2</v>
      </c>
      <c r="H125" s="17">
        <v>2</v>
      </c>
      <c r="I125" s="36">
        <v>1</v>
      </c>
      <c r="J125" s="17">
        <v>2</v>
      </c>
      <c r="K125" s="17">
        <v>2</v>
      </c>
      <c r="L125" s="21">
        <v>1</v>
      </c>
      <c r="M125" s="17">
        <v>1</v>
      </c>
      <c r="N125" s="17">
        <v>6</v>
      </c>
      <c r="O125" s="21">
        <v>1</v>
      </c>
      <c r="P125" s="17">
        <v>6</v>
      </c>
      <c r="Q125" s="22">
        <v>10</v>
      </c>
      <c r="R125" s="33">
        <v>1</v>
      </c>
      <c r="S125" s="9"/>
      <c r="U125" s="16"/>
    </row>
    <row r="126" spans="1:21" s="8" customFormat="1" ht="45" x14ac:dyDescent="0.25">
      <c r="A126" s="10">
        <v>122</v>
      </c>
      <c r="B126" s="41" t="s">
        <v>366</v>
      </c>
      <c r="C126" s="19" t="s">
        <v>374</v>
      </c>
      <c r="D126" s="41" t="s">
        <v>91</v>
      </c>
      <c r="E126" s="19" t="s">
        <v>344</v>
      </c>
      <c r="F126" s="17" t="s">
        <v>394</v>
      </c>
      <c r="G126" s="17">
        <v>6</v>
      </c>
      <c r="H126" s="17">
        <v>6</v>
      </c>
      <c r="I126" s="36">
        <v>1</v>
      </c>
      <c r="J126" s="17">
        <v>6</v>
      </c>
      <c r="K126" s="17">
        <v>6</v>
      </c>
      <c r="L126" s="21">
        <v>1</v>
      </c>
      <c r="M126" s="17">
        <v>6</v>
      </c>
      <c r="N126" s="17">
        <v>6</v>
      </c>
      <c r="O126" s="21">
        <v>1</v>
      </c>
      <c r="P126" s="17">
        <v>6</v>
      </c>
      <c r="Q126" s="22">
        <v>4.5</v>
      </c>
      <c r="R126" s="33">
        <v>0.75</v>
      </c>
      <c r="S126" s="9"/>
      <c r="U126" s="16"/>
    </row>
    <row r="127" spans="1:21" s="8" customFormat="1" ht="60" x14ac:dyDescent="0.25">
      <c r="A127" s="10">
        <v>123</v>
      </c>
      <c r="B127" s="41" t="s">
        <v>366</v>
      </c>
      <c r="C127" s="19" t="s">
        <v>374</v>
      </c>
      <c r="D127" s="41" t="s">
        <v>92</v>
      </c>
      <c r="E127" s="19" t="s">
        <v>344</v>
      </c>
      <c r="F127" s="17" t="s">
        <v>395</v>
      </c>
      <c r="G127" s="17">
        <v>0</v>
      </c>
      <c r="H127" s="17">
        <v>0</v>
      </c>
      <c r="I127" s="36">
        <v>0</v>
      </c>
      <c r="J127" s="17">
        <v>100</v>
      </c>
      <c r="K127" s="17">
        <v>272</v>
      </c>
      <c r="L127" s="21">
        <v>1</v>
      </c>
      <c r="M127" s="17">
        <v>78</v>
      </c>
      <c r="N127" s="17">
        <v>227</v>
      </c>
      <c r="O127" s="21">
        <v>1</v>
      </c>
      <c r="P127" s="17">
        <v>350</v>
      </c>
      <c r="Q127" s="22">
        <v>499</v>
      </c>
      <c r="R127" s="33">
        <v>1</v>
      </c>
      <c r="S127" s="9"/>
      <c r="U127" s="16"/>
    </row>
    <row r="128" spans="1:21" s="8" customFormat="1" ht="45" x14ac:dyDescent="0.25">
      <c r="A128" s="10">
        <v>124</v>
      </c>
      <c r="B128" s="42" t="s">
        <v>366</v>
      </c>
      <c r="C128" s="7" t="s">
        <v>374</v>
      </c>
      <c r="D128" s="42" t="s">
        <v>93</v>
      </c>
      <c r="E128" s="7" t="s">
        <v>344</v>
      </c>
      <c r="F128" s="17" t="s">
        <v>395</v>
      </c>
      <c r="G128" s="17">
        <v>170</v>
      </c>
      <c r="H128" s="17">
        <v>170</v>
      </c>
      <c r="I128" s="36">
        <v>1</v>
      </c>
      <c r="J128" s="17">
        <v>343</v>
      </c>
      <c r="K128" s="17">
        <v>425</v>
      </c>
      <c r="L128" s="21">
        <v>1</v>
      </c>
      <c r="M128" s="17">
        <v>343</v>
      </c>
      <c r="N128" s="17">
        <v>490</v>
      </c>
      <c r="O128" s="21">
        <v>1</v>
      </c>
      <c r="P128" s="17">
        <v>1200</v>
      </c>
      <c r="Q128" s="22">
        <v>1085</v>
      </c>
      <c r="R128" s="33">
        <v>0.90416666666666667</v>
      </c>
      <c r="S128" s="9"/>
      <c r="U128" s="16"/>
    </row>
    <row r="129" spans="1:21" s="8" customFormat="1" ht="90" x14ac:dyDescent="0.25">
      <c r="A129" s="10">
        <v>125</v>
      </c>
      <c r="B129" s="42" t="s">
        <v>366</v>
      </c>
      <c r="C129" s="7" t="s">
        <v>374</v>
      </c>
      <c r="D129" s="42" t="s">
        <v>250</v>
      </c>
      <c r="E129" s="7" t="s">
        <v>344</v>
      </c>
      <c r="F129" s="17" t="s">
        <v>395</v>
      </c>
      <c r="G129" s="17">
        <v>0</v>
      </c>
      <c r="H129" s="17">
        <v>0</v>
      </c>
      <c r="I129" s="36">
        <v>0</v>
      </c>
      <c r="J129" s="17">
        <v>2</v>
      </c>
      <c r="K129" s="17">
        <v>6</v>
      </c>
      <c r="L129" s="21">
        <v>1</v>
      </c>
      <c r="M129" s="17">
        <v>0</v>
      </c>
      <c r="N129" s="17">
        <v>4</v>
      </c>
      <c r="O129" s="21">
        <v>0</v>
      </c>
      <c r="P129" s="17">
        <v>6</v>
      </c>
      <c r="Q129" s="22">
        <v>10</v>
      </c>
      <c r="R129" s="33">
        <v>1</v>
      </c>
      <c r="S129" s="9"/>
      <c r="U129" s="16"/>
    </row>
    <row r="130" spans="1:21" s="8" customFormat="1" ht="135" x14ac:dyDescent="0.25">
      <c r="A130" s="10">
        <v>126</v>
      </c>
      <c r="B130" s="41" t="s">
        <v>366</v>
      </c>
      <c r="C130" s="19" t="s">
        <v>374</v>
      </c>
      <c r="D130" s="41" t="s">
        <v>94</v>
      </c>
      <c r="E130" s="19" t="s">
        <v>344</v>
      </c>
      <c r="F130" s="17" t="s">
        <v>394</v>
      </c>
      <c r="G130" s="17">
        <v>6</v>
      </c>
      <c r="H130" s="17">
        <v>6</v>
      </c>
      <c r="I130" s="36">
        <v>1</v>
      </c>
      <c r="J130" s="17">
        <v>6</v>
      </c>
      <c r="K130" s="17">
        <v>6</v>
      </c>
      <c r="L130" s="21">
        <v>1</v>
      </c>
      <c r="M130" s="17">
        <v>6</v>
      </c>
      <c r="N130" s="17">
        <v>6</v>
      </c>
      <c r="O130" s="21">
        <v>1</v>
      </c>
      <c r="P130" s="17">
        <v>6</v>
      </c>
      <c r="Q130" s="22">
        <v>4.5</v>
      </c>
      <c r="R130" s="33">
        <v>0.75</v>
      </c>
      <c r="S130" s="9"/>
      <c r="U130" s="16"/>
    </row>
    <row r="131" spans="1:21" s="8" customFormat="1" ht="45" x14ac:dyDescent="0.25">
      <c r="A131" s="10">
        <v>127</v>
      </c>
      <c r="B131" s="41" t="s">
        <v>366</v>
      </c>
      <c r="C131" s="19" t="s">
        <v>374</v>
      </c>
      <c r="D131" s="41" t="s">
        <v>95</v>
      </c>
      <c r="E131" s="19" t="s">
        <v>344</v>
      </c>
      <c r="F131" s="17" t="s">
        <v>394</v>
      </c>
      <c r="G131" s="17">
        <v>100</v>
      </c>
      <c r="H131" s="17">
        <v>100</v>
      </c>
      <c r="I131" s="36">
        <v>1</v>
      </c>
      <c r="J131" s="17">
        <v>100</v>
      </c>
      <c r="K131" s="17">
        <v>100</v>
      </c>
      <c r="L131" s="21">
        <v>1</v>
      </c>
      <c r="M131" s="17">
        <v>100</v>
      </c>
      <c r="N131" s="17">
        <v>100</v>
      </c>
      <c r="O131" s="21">
        <v>1</v>
      </c>
      <c r="P131" s="17">
        <v>100</v>
      </c>
      <c r="Q131" s="22">
        <v>75</v>
      </c>
      <c r="R131" s="33">
        <v>0.75</v>
      </c>
      <c r="S131" s="9"/>
      <c r="U131" s="16"/>
    </row>
    <row r="132" spans="1:21" s="8" customFormat="1" ht="75" x14ac:dyDescent="0.25">
      <c r="A132" s="10">
        <v>128</v>
      </c>
      <c r="B132" s="41" t="s">
        <v>366</v>
      </c>
      <c r="C132" s="19" t="s">
        <v>374</v>
      </c>
      <c r="D132" s="41" t="s">
        <v>96</v>
      </c>
      <c r="E132" s="19" t="s">
        <v>344</v>
      </c>
      <c r="F132" s="17" t="s">
        <v>394</v>
      </c>
      <c r="G132" s="17">
        <v>100</v>
      </c>
      <c r="H132" s="17">
        <v>100</v>
      </c>
      <c r="I132" s="36">
        <v>1</v>
      </c>
      <c r="J132" s="17">
        <v>100</v>
      </c>
      <c r="K132" s="17">
        <v>100</v>
      </c>
      <c r="L132" s="21">
        <v>1</v>
      </c>
      <c r="M132" s="17">
        <v>100</v>
      </c>
      <c r="N132" s="17">
        <v>100</v>
      </c>
      <c r="O132" s="21">
        <v>1</v>
      </c>
      <c r="P132" s="17">
        <v>100</v>
      </c>
      <c r="Q132" s="22">
        <v>75</v>
      </c>
      <c r="R132" s="33">
        <v>0.75</v>
      </c>
      <c r="S132" s="9"/>
      <c r="U132" s="16"/>
    </row>
    <row r="133" spans="1:21" s="8" customFormat="1" ht="45" x14ac:dyDescent="0.25">
      <c r="A133" s="10">
        <v>129</v>
      </c>
      <c r="B133" s="41" t="s">
        <v>366</v>
      </c>
      <c r="C133" s="19" t="s">
        <v>374</v>
      </c>
      <c r="D133" s="41" t="s">
        <v>97</v>
      </c>
      <c r="E133" s="19" t="s">
        <v>344</v>
      </c>
      <c r="F133" s="17" t="s">
        <v>395</v>
      </c>
      <c r="G133" s="17">
        <v>0</v>
      </c>
      <c r="H133" s="17">
        <v>0</v>
      </c>
      <c r="I133" s="36">
        <v>0</v>
      </c>
      <c r="J133" s="17">
        <v>26</v>
      </c>
      <c r="K133" s="17">
        <v>42</v>
      </c>
      <c r="L133" s="21">
        <v>1</v>
      </c>
      <c r="M133" s="17">
        <v>27</v>
      </c>
      <c r="N133" s="17">
        <v>19</v>
      </c>
      <c r="O133" s="21">
        <v>0.70370370370370372</v>
      </c>
      <c r="P133" s="17">
        <v>80</v>
      </c>
      <c r="Q133" s="22">
        <v>61</v>
      </c>
      <c r="R133" s="33">
        <v>0.76249999999999996</v>
      </c>
      <c r="S133" s="9"/>
      <c r="U133" s="16"/>
    </row>
    <row r="134" spans="1:21" s="8" customFormat="1" ht="90" x14ac:dyDescent="0.25">
      <c r="A134" s="10">
        <v>130</v>
      </c>
      <c r="B134" s="41" t="s">
        <v>366</v>
      </c>
      <c r="C134" s="19" t="s">
        <v>374</v>
      </c>
      <c r="D134" s="41" t="s">
        <v>98</v>
      </c>
      <c r="E134" s="19" t="s">
        <v>344</v>
      </c>
      <c r="F134" s="17" t="s">
        <v>395</v>
      </c>
      <c r="G134" s="17">
        <v>3</v>
      </c>
      <c r="H134" s="17">
        <v>3</v>
      </c>
      <c r="I134" s="36">
        <v>1</v>
      </c>
      <c r="J134" s="17">
        <v>2</v>
      </c>
      <c r="K134" s="17">
        <v>2</v>
      </c>
      <c r="L134" s="21">
        <v>1</v>
      </c>
      <c r="M134" s="17">
        <v>1</v>
      </c>
      <c r="N134" s="17">
        <v>2</v>
      </c>
      <c r="O134" s="21">
        <v>1</v>
      </c>
      <c r="P134" s="17">
        <v>7</v>
      </c>
      <c r="Q134" s="22">
        <v>7</v>
      </c>
      <c r="R134" s="33">
        <v>1</v>
      </c>
      <c r="S134" s="9"/>
      <c r="U134" s="16"/>
    </row>
    <row r="135" spans="1:21" s="8" customFormat="1" ht="45" x14ac:dyDescent="0.25">
      <c r="A135" s="10">
        <v>131</v>
      </c>
      <c r="B135" s="41" t="s">
        <v>366</v>
      </c>
      <c r="C135" s="19" t="s">
        <v>374</v>
      </c>
      <c r="D135" s="41" t="s">
        <v>99</v>
      </c>
      <c r="E135" s="19" t="s">
        <v>344</v>
      </c>
      <c r="F135" s="17" t="s">
        <v>394</v>
      </c>
      <c r="G135" s="17">
        <v>100</v>
      </c>
      <c r="H135" s="17">
        <v>100</v>
      </c>
      <c r="I135" s="36">
        <v>1</v>
      </c>
      <c r="J135" s="17">
        <v>100</v>
      </c>
      <c r="K135" s="17">
        <v>100</v>
      </c>
      <c r="L135" s="21">
        <v>1</v>
      </c>
      <c r="M135" s="17">
        <v>100</v>
      </c>
      <c r="N135" s="17">
        <v>100</v>
      </c>
      <c r="O135" s="21">
        <v>1</v>
      </c>
      <c r="P135" s="17">
        <v>100</v>
      </c>
      <c r="Q135" s="22">
        <v>75</v>
      </c>
      <c r="R135" s="33">
        <v>0.75</v>
      </c>
      <c r="S135" s="9"/>
      <c r="U135" s="16"/>
    </row>
    <row r="136" spans="1:21" s="8" customFormat="1" ht="45" x14ac:dyDescent="0.25">
      <c r="A136" s="10">
        <v>132</v>
      </c>
      <c r="B136" s="41" t="s">
        <v>366</v>
      </c>
      <c r="C136" s="19" t="s">
        <v>374</v>
      </c>
      <c r="D136" s="41" t="s">
        <v>100</v>
      </c>
      <c r="E136" s="19" t="s">
        <v>344</v>
      </c>
      <c r="F136" s="17" t="s">
        <v>394</v>
      </c>
      <c r="G136" s="17">
        <v>6</v>
      </c>
      <c r="H136" s="17">
        <v>6</v>
      </c>
      <c r="I136" s="36">
        <v>1</v>
      </c>
      <c r="J136" s="17">
        <v>6</v>
      </c>
      <c r="K136" s="17">
        <v>6</v>
      </c>
      <c r="L136" s="21">
        <v>1</v>
      </c>
      <c r="M136" s="17">
        <v>6</v>
      </c>
      <c r="N136" s="17">
        <v>6</v>
      </c>
      <c r="O136" s="21">
        <v>1</v>
      </c>
      <c r="P136" s="17">
        <v>6</v>
      </c>
      <c r="Q136" s="22">
        <v>4.5</v>
      </c>
      <c r="R136" s="33">
        <v>0.75</v>
      </c>
      <c r="S136" s="9"/>
      <c r="U136" s="16"/>
    </row>
    <row r="137" spans="1:21" s="8" customFormat="1" ht="60" x14ac:dyDescent="0.25">
      <c r="A137" s="10">
        <v>133</v>
      </c>
      <c r="B137" s="41" t="s">
        <v>366</v>
      </c>
      <c r="C137" s="19" t="s">
        <v>374</v>
      </c>
      <c r="D137" s="41" t="s">
        <v>251</v>
      </c>
      <c r="E137" s="19" t="s">
        <v>344</v>
      </c>
      <c r="F137" s="17" t="s">
        <v>394</v>
      </c>
      <c r="G137" s="17">
        <v>100</v>
      </c>
      <c r="H137" s="17">
        <v>100</v>
      </c>
      <c r="I137" s="36">
        <v>1</v>
      </c>
      <c r="J137" s="17">
        <v>100</v>
      </c>
      <c r="K137" s="17">
        <v>100</v>
      </c>
      <c r="L137" s="21">
        <v>1</v>
      </c>
      <c r="M137" s="17">
        <v>100</v>
      </c>
      <c r="N137" s="17">
        <v>100</v>
      </c>
      <c r="O137" s="21">
        <v>1</v>
      </c>
      <c r="P137" s="17">
        <v>100</v>
      </c>
      <c r="Q137" s="22">
        <v>75</v>
      </c>
      <c r="R137" s="33">
        <v>0.75</v>
      </c>
      <c r="S137" s="9"/>
      <c r="U137" s="16"/>
    </row>
    <row r="138" spans="1:21" s="8" customFormat="1" ht="60" x14ac:dyDescent="0.25">
      <c r="A138" s="10">
        <v>134</v>
      </c>
      <c r="B138" s="41" t="s">
        <v>366</v>
      </c>
      <c r="C138" s="19" t="s">
        <v>374</v>
      </c>
      <c r="D138" s="41" t="s">
        <v>101</v>
      </c>
      <c r="E138" s="19" t="s">
        <v>344</v>
      </c>
      <c r="F138" s="17" t="s">
        <v>394</v>
      </c>
      <c r="G138" s="17">
        <v>6</v>
      </c>
      <c r="H138" s="17">
        <v>6</v>
      </c>
      <c r="I138" s="36">
        <v>1</v>
      </c>
      <c r="J138" s="17">
        <v>6</v>
      </c>
      <c r="K138" s="17">
        <v>6</v>
      </c>
      <c r="L138" s="21">
        <v>1</v>
      </c>
      <c r="M138" s="17">
        <v>6</v>
      </c>
      <c r="N138" s="17">
        <v>6</v>
      </c>
      <c r="O138" s="21">
        <v>1</v>
      </c>
      <c r="P138" s="17">
        <v>6</v>
      </c>
      <c r="Q138" s="22">
        <v>4.5</v>
      </c>
      <c r="R138" s="33">
        <v>0.75</v>
      </c>
      <c r="S138" s="9"/>
      <c r="U138" s="16"/>
    </row>
    <row r="139" spans="1:21" s="8" customFormat="1" ht="45" x14ac:dyDescent="0.25">
      <c r="A139" s="10">
        <v>135</v>
      </c>
      <c r="B139" s="41" t="s">
        <v>366</v>
      </c>
      <c r="C139" s="19" t="s">
        <v>374</v>
      </c>
      <c r="D139" s="41" t="s">
        <v>102</v>
      </c>
      <c r="E139" s="19" t="s">
        <v>344</v>
      </c>
      <c r="F139" s="17" t="s">
        <v>394</v>
      </c>
      <c r="G139" s="17">
        <v>12</v>
      </c>
      <c r="H139" s="17">
        <v>12</v>
      </c>
      <c r="I139" s="36">
        <v>1</v>
      </c>
      <c r="J139" s="17">
        <v>12</v>
      </c>
      <c r="K139" s="17">
        <v>6</v>
      </c>
      <c r="L139" s="21">
        <v>0.5</v>
      </c>
      <c r="M139" s="17">
        <v>12</v>
      </c>
      <c r="N139" s="17">
        <v>2</v>
      </c>
      <c r="O139" s="21">
        <v>0.16666666666666666</v>
      </c>
      <c r="P139" s="17">
        <v>12</v>
      </c>
      <c r="Q139" s="22">
        <v>5</v>
      </c>
      <c r="R139" s="33">
        <v>0.41666666666666669</v>
      </c>
      <c r="S139" s="9"/>
      <c r="U139" s="16"/>
    </row>
    <row r="140" spans="1:21" s="8" customFormat="1" ht="45" x14ac:dyDescent="0.25">
      <c r="A140" s="10">
        <v>136</v>
      </c>
      <c r="B140" s="42" t="s">
        <v>366</v>
      </c>
      <c r="C140" s="7" t="s">
        <v>374</v>
      </c>
      <c r="D140" s="42" t="s">
        <v>103</v>
      </c>
      <c r="E140" s="7" t="s">
        <v>344</v>
      </c>
      <c r="F140" s="17" t="s">
        <v>394</v>
      </c>
      <c r="G140" s="17">
        <v>6</v>
      </c>
      <c r="H140" s="17">
        <v>6</v>
      </c>
      <c r="I140" s="36">
        <v>1</v>
      </c>
      <c r="J140" s="17">
        <v>6</v>
      </c>
      <c r="K140" s="17">
        <v>6</v>
      </c>
      <c r="L140" s="21">
        <v>1</v>
      </c>
      <c r="M140" s="17">
        <v>6</v>
      </c>
      <c r="N140" s="17">
        <v>6</v>
      </c>
      <c r="O140" s="21">
        <v>1</v>
      </c>
      <c r="P140" s="17">
        <v>6</v>
      </c>
      <c r="Q140" s="22">
        <v>4.5</v>
      </c>
      <c r="R140" s="33">
        <v>0.75</v>
      </c>
      <c r="S140" s="9"/>
      <c r="U140" s="16"/>
    </row>
    <row r="141" spans="1:21" s="8" customFormat="1" ht="105" x14ac:dyDescent="0.25">
      <c r="A141" s="10">
        <v>137</v>
      </c>
      <c r="B141" s="42" t="s">
        <v>366</v>
      </c>
      <c r="C141" s="7" t="s">
        <v>374</v>
      </c>
      <c r="D141" s="42" t="s">
        <v>104</v>
      </c>
      <c r="E141" s="7" t="s">
        <v>344</v>
      </c>
      <c r="F141" s="17" t="s">
        <v>394</v>
      </c>
      <c r="G141" s="17">
        <v>100</v>
      </c>
      <c r="H141" s="17">
        <v>100</v>
      </c>
      <c r="I141" s="36">
        <v>1</v>
      </c>
      <c r="J141" s="17">
        <v>100</v>
      </c>
      <c r="K141" s="17">
        <v>100</v>
      </c>
      <c r="L141" s="21">
        <v>1</v>
      </c>
      <c r="M141" s="17">
        <v>100</v>
      </c>
      <c r="N141" s="17">
        <v>100</v>
      </c>
      <c r="O141" s="21">
        <v>1</v>
      </c>
      <c r="P141" s="17">
        <v>100</v>
      </c>
      <c r="Q141" s="22">
        <v>75</v>
      </c>
      <c r="R141" s="33">
        <v>0.75</v>
      </c>
      <c r="S141" s="9"/>
      <c r="U141" s="16"/>
    </row>
    <row r="142" spans="1:21" s="8" customFormat="1" ht="90" x14ac:dyDescent="0.25">
      <c r="A142" s="14">
        <v>138</v>
      </c>
      <c r="B142" s="43" t="s">
        <v>366</v>
      </c>
      <c r="C142" s="15" t="s">
        <v>374</v>
      </c>
      <c r="D142" s="43" t="s">
        <v>252</v>
      </c>
      <c r="E142" s="15" t="s">
        <v>344</v>
      </c>
      <c r="F142" s="20" t="s">
        <v>395</v>
      </c>
      <c r="G142" s="20">
        <v>0</v>
      </c>
      <c r="H142" s="20">
        <v>0</v>
      </c>
      <c r="I142" s="36">
        <v>0</v>
      </c>
      <c r="J142" s="20">
        <v>2</v>
      </c>
      <c r="K142" s="20">
        <v>1</v>
      </c>
      <c r="L142" s="21">
        <v>0.5</v>
      </c>
      <c r="M142" s="20">
        <v>2</v>
      </c>
      <c r="N142" s="20">
        <v>2</v>
      </c>
      <c r="O142" s="21">
        <v>1</v>
      </c>
      <c r="P142" s="20">
        <v>6</v>
      </c>
      <c r="Q142" s="22">
        <v>3</v>
      </c>
      <c r="R142" s="33">
        <v>0.5</v>
      </c>
      <c r="S142" s="9"/>
      <c r="U142" s="16"/>
    </row>
    <row r="143" spans="1:21" s="8" customFormat="1" ht="45" x14ac:dyDescent="0.25">
      <c r="A143" s="14">
        <v>139</v>
      </c>
      <c r="B143" s="43" t="s">
        <v>366</v>
      </c>
      <c r="C143" s="15" t="s">
        <v>374</v>
      </c>
      <c r="D143" s="43" t="s">
        <v>105</v>
      </c>
      <c r="E143" s="15" t="s">
        <v>344</v>
      </c>
      <c r="F143" s="20" t="s">
        <v>394</v>
      </c>
      <c r="G143" s="20">
        <v>6</v>
      </c>
      <c r="H143" s="20">
        <v>6</v>
      </c>
      <c r="I143" s="36">
        <v>1</v>
      </c>
      <c r="J143" s="20">
        <v>6</v>
      </c>
      <c r="K143" s="20">
        <v>3</v>
      </c>
      <c r="L143" s="21">
        <v>0.5</v>
      </c>
      <c r="M143" s="20">
        <v>6</v>
      </c>
      <c r="N143" s="20">
        <v>5</v>
      </c>
      <c r="O143" s="21">
        <v>0.83333333333333337</v>
      </c>
      <c r="P143" s="20">
        <v>6</v>
      </c>
      <c r="Q143" s="22">
        <v>3.5</v>
      </c>
      <c r="R143" s="33">
        <v>0.58333333333333337</v>
      </c>
      <c r="S143" s="9"/>
      <c r="U143" s="16"/>
    </row>
    <row r="144" spans="1:21" s="8" customFormat="1" ht="45" x14ac:dyDescent="0.25">
      <c r="A144" s="14">
        <v>140</v>
      </c>
      <c r="B144" s="43" t="s">
        <v>366</v>
      </c>
      <c r="C144" s="15" t="s">
        <v>374</v>
      </c>
      <c r="D144" s="43" t="s">
        <v>106</v>
      </c>
      <c r="E144" s="15" t="s">
        <v>344</v>
      </c>
      <c r="F144" s="20" t="s">
        <v>395</v>
      </c>
      <c r="G144" s="20">
        <v>0</v>
      </c>
      <c r="H144" s="20">
        <v>0</v>
      </c>
      <c r="I144" s="36">
        <v>0</v>
      </c>
      <c r="J144" s="20">
        <v>150</v>
      </c>
      <c r="K144" s="20">
        <v>230</v>
      </c>
      <c r="L144" s="21">
        <v>1</v>
      </c>
      <c r="M144" s="20">
        <v>585</v>
      </c>
      <c r="N144" s="20">
        <v>1008</v>
      </c>
      <c r="O144" s="21">
        <v>1</v>
      </c>
      <c r="P144" s="20">
        <v>1320</v>
      </c>
      <c r="Q144" s="22">
        <v>1238</v>
      </c>
      <c r="R144" s="33">
        <v>0.93787878787878787</v>
      </c>
      <c r="S144" s="9"/>
      <c r="U144" s="16"/>
    </row>
    <row r="145" spans="1:21" s="8" customFormat="1" ht="45" x14ac:dyDescent="0.25">
      <c r="A145" s="14">
        <v>141</v>
      </c>
      <c r="B145" s="44" t="s">
        <v>366</v>
      </c>
      <c r="C145" s="18" t="s">
        <v>374</v>
      </c>
      <c r="D145" s="44" t="s">
        <v>107</v>
      </c>
      <c r="E145" s="18" t="s">
        <v>344</v>
      </c>
      <c r="F145" s="20" t="s">
        <v>394</v>
      </c>
      <c r="G145" s="20">
        <v>1</v>
      </c>
      <c r="H145" s="20">
        <v>1</v>
      </c>
      <c r="I145" s="36">
        <v>1</v>
      </c>
      <c r="J145" s="20">
        <v>1</v>
      </c>
      <c r="K145" s="20">
        <v>1</v>
      </c>
      <c r="L145" s="21">
        <v>1</v>
      </c>
      <c r="M145" s="20">
        <v>1</v>
      </c>
      <c r="N145" s="20">
        <v>1</v>
      </c>
      <c r="O145" s="21">
        <v>1</v>
      </c>
      <c r="P145" s="20">
        <v>1</v>
      </c>
      <c r="Q145" s="22">
        <v>0.75</v>
      </c>
      <c r="R145" s="33">
        <v>0.75</v>
      </c>
      <c r="S145" s="9"/>
      <c r="U145" s="16"/>
    </row>
    <row r="146" spans="1:21" s="8" customFormat="1" ht="90" x14ac:dyDescent="0.25">
      <c r="A146" s="14">
        <v>142</v>
      </c>
      <c r="B146" s="44" t="s">
        <v>366</v>
      </c>
      <c r="C146" s="18" t="s">
        <v>374</v>
      </c>
      <c r="D146" s="44" t="s">
        <v>108</v>
      </c>
      <c r="E146" s="18" t="s">
        <v>344</v>
      </c>
      <c r="F146" s="20" t="s">
        <v>394</v>
      </c>
      <c r="G146" s="20">
        <v>100</v>
      </c>
      <c r="H146" s="20">
        <v>100</v>
      </c>
      <c r="I146" s="36">
        <v>1</v>
      </c>
      <c r="J146" s="20">
        <v>100</v>
      </c>
      <c r="K146" s="20">
        <v>100</v>
      </c>
      <c r="L146" s="21">
        <v>1</v>
      </c>
      <c r="M146" s="20">
        <v>100</v>
      </c>
      <c r="N146" s="20">
        <v>100</v>
      </c>
      <c r="O146" s="21">
        <v>1</v>
      </c>
      <c r="P146" s="20">
        <v>100</v>
      </c>
      <c r="Q146" s="22">
        <v>75</v>
      </c>
      <c r="R146" s="33">
        <v>0.75</v>
      </c>
      <c r="S146" s="9"/>
      <c r="U146" s="16"/>
    </row>
    <row r="147" spans="1:21" s="8" customFormat="1" ht="45" x14ac:dyDescent="0.25">
      <c r="A147" s="14">
        <v>143</v>
      </c>
      <c r="B147" s="44" t="s">
        <v>366</v>
      </c>
      <c r="C147" s="18" t="s">
        <v>374</v>
      </c>
      <c r="D147" s="44" t="s">
        <v>109</v>
      </c>
      <c r="E147" s="18" t="s">
        <v>344</v>
      </c>
      <c r="F147" s="20" t="s">
        <v>394</v>
      </c>
      <c r="G147" s="20">
        <v>100</v>
      </c>
      <c r="H147" s="20">
        <v>100</v>
      </c>
      <c r="I147" s="36">
        <v>1</v>
      </c>
      <c r="J147" s="20">
        <v>100</v>
      </c>
      <c r="K147" s="20">
        <v>100</v>
      </c>
      <c r="L147" s="21">
        <v>1</v>
      </c>
      <c r="M147" s="20">
        <v>100</v>
      </c>
      <c r="N147" s="20">
        <v>100</v>
      </c>
      <c r="O147" s="21">
        <v>1</v>
      </c>
      <c r="P147" s="20">
        <v>100</v>
      </c>
      <c r="Q147" s="22">
        <v>75</v>
      </c>
      <c r="R147" s="33">
        <v>0.75</v>
      </c>
      <c r="S147" s="9"/>
      <c r="U147" s="16"/>
    </row>
    <row r="148" spans="1:21" s="8" customFormat="1" ht="45" x14ac:dyDescent="0.25">
      <c r="A148" s="14">
        <v>144</v>
      </c>
      <c r="B148" s="44" t="s">
        <v>366</v>
      </c>
      <c r="C148" s="18" t="s">
        <v>375</v>
      </c>
      <c r="D148" s="44" t="s">
        <v>253</v>
      </c>
      <c r="E148" s="18" t="s">
        <v>345</v>
      </c>
      <c r="F148" s="20" t="s">
        <v>394</v>
      </c>
      <c r="G148" s="20">
        <v>3</v>
      </c>
      <c r="H148" s="20">
        <v>3</v>
      </c>
      <c r="I148" s="36">
        <v>1</v>
      </c>
      <c r="J148" s="20">
        <v>3</v>
      </c>
      <c r="K148" s="20">
        <v>3</v>
      </c>
      <c r="L148" s="21">
        <v>1</v>
      </c>
      <c r="M148" s="20">
        <v>3</v>
      </c>
      <c r="N148" s="20">
        <v>5</v>
      </c>
      <c r="O148" s="21">
        <v>1</v>
      </c>
      <c r="P148" s="20">
        <v>3</v>
      </c>
      <c r="Q148" s="22">
        <v>2.75</v>
      </c>
      <c r="R148" s="33">
        <v>0.75</v>
      </c>
      <c r="S148" s="9"/>
      <c r="U148" s="16"/>
    </row>
    <row r="149" spans="1:21" s="8" customFormat="1" ht="45" x14ac:dyDescent="0.25">
      <c r="A149" s="14">
        <v>145</v>
      </c>
      <c r="B149" s="44" t="s">
        <v>366</v>
      </c>
      <c r="C149" s="18" t="s">
        <v>375</v>
      </c>
      <c r="D149" s="44" t="s">
        <v>110</v>
      </c>
      <c r="E149" s="18" t="s">
        <v>345</v>
      </c>
      <c r="F149" s="20" t="s">
        <v>394</v>
      </c>
      <c r="G149" s="20">
        <v>5</v>
      </c>
      <c r="H149" s="20">
        <v>5</v>
      </c>
      <c r="I149" s="36">
        <v>1</v>
      </c>
      <c r="J149" s="20">
        <v>5</v>
      </c>
      <c r="K149" s="20">
        <v>5</v>
      </c>
      <c r="L149" s="21">
        <v>1</v>
      </c>
      <c r="M149" s="20">
        <v>5</v>
      </c>
      <c r="N149" s="20">
        <v>7</v>
      </c>
      <c r="O149" s="21">
        <v>1</v>
      </c>
      <c r="P149" s="20">
        <v>5</v>
      </c>
      <c r="Q149" s="22">
        <v>4.25</v>
      </c>
      <c r="R149" s="33">
        <v>0.75</v>
      </c>
      <c r="S149" s="9"/>
      <c r="U149" s="16"/>
    </row>
    <row r="150" spans="1:21" s="8" customFormat="1" ht="45" x14ac:dyDescent="0.25">
      <c r="A150" s="14">
        <v>146</v>
      </c>
      <c r="B150" s="44" t="s">
        <v>366</v>
      </c>
      <c r="C150" s="18" t="s">
        <v>375</v>
      </c>
      <c r="D150" s="44" t="s">
        <v>111</v>
      </c>
      <c r="E150" s="18" t="s">
        <v>345</v>
      </c>
      <c r="F150" s="20" t="s">
        <v>396</v>
      </c>
      <c r="G150" s="20">
        <v>29</v>
      </c>
      <c r="H150" s="20">
        <v>29</v>
      </c>
      <c r="I150" s="36">
        <v>1</v>
      </c>
      <c r="J150" s="20">
        <v>29</v>
      </c>
      <c r="K150" s="20">
        <v>23</v>
      </c>
      <c r="L150" s="21">
        <v>0.7931034482758621</v>
      </c>
      <c r="M150" s="20">
        <v>29</v>
      </c>
      <c r="N150" s="20">
        <v>32</v>
      </c>
      <c r="O150" s="21">
        <v>1</v>
      </c>
      <c r="P150" s="20">
        <v>29</v>
      </c>
      <c r="Q150" s="22">
        <v>21</v>
      </c>
      <c r="R150" s="33">
        <v>0.69827586206896552</v>
      </c>
      <c r="S150" s="9"/>
      <c r="U150" s="16"/>
    </row>
    <row r="151" spans="1:21" s="8" customFormat="1" ht="45" x14ac:dyDescent="0.25">
      <c r="A151" s="14">
        <v>147</v>
      </c>
      <c r="B151" s="44" t="s">
        <v>366</v>
      </c>
      <c r="C151" s="18" t="s">
        <v>375</v>
      </c>
      <c r="D151" s="44" t="s">
        <v>112</v>
      </c>
      <c r="E151" s="18" t="s">
        <v>345</v>
      </c>
      <c r="F151" s="20" t="s">
        <v>396</v>
      </c>
      <c r="G151" s="20">
        <v>11</v>
      </c>
      <c r="H151" s="20">
        <v>10</v>
      </c>
      <c r="I151" s="36">
        <v>0.90909090909090906</v>
      </c>
      <c r="J151" s="20">
        <v>11</v>
      </c>
      <c r="K151" s="20">
        <v>9</v>
      </c>
      <c r="L151" s="21">
        <v>0.81818181818181823</v>
      </c>
      <c r="M151" s="20">
        <v>11</v>
      </c>
      <c r="N151" s="20">
        <v>12</v>
      </c>
      <c r="O151" s="21">
        <v>1</v>
      </c>
      <c r="P151" s="20">
        <v>11</v>
      </c>
      <c r="Q151" s="22">
        <v>7.75</v>
      </c>
      <c r="R151" s="33">
        <v>0.68181818181818188</v>
      </c>
      <c r="S151" s="9"/>
      <c r="U151" s="16"/>
    </row>
    <row r="152" spans="1:21" s="8" customFormat="1" ht="45" x14ac:dyDescent="0.25">
      <c r="A152" s="14">
        <v>148</v>
      </c>
      <c r="B152" s="44" t="s">
        <v>366</v>
      </c>
      <c r="C152" s="18" t="s">
        <v>375</v>
      </c>
      <c r="D152" s="44" t="s">
        <v>113</v>
      </c>
      <c r="E152" s="18" t="s">
        <v>345</v>
      </c>
      <c r="F152" s="20" t="s">
        <v>394</v>
      </c>
      <c r="G152" s="20">
        <v>73</v>
      </c>
      <c r="H152" s="20">
        <v>49</v>
      </c>
      <c r="I152" s="36">
        <v>0.67123287671232879</v>
      </c>
      <c r="J152" s="20">
        <v>73</v>
      </c>
      <c r="K152" s="20">
        <v>50</v>
      </c>
      <c r="L152" s="21">
        <v>0.68493150684931503</v>
      </c>
      <c r="M152" s="20">
        <v>73</v>
      </c>
      <c r="N152" s="20">
        <v>65</v>
      </c>
      <c r="O152" s="21">
        <v>0.8904109589041096</v>
      </c>
      <c r="P152" s="20">
        <v>73</v>
      </c>
      <c r="Q152" s="22">
        <v>41</v>
      </c>
      <c r="R152" s="33">
        <v>0.56164383561643838</v>
      </c>
      <c r="S152" s="9"/>
      <c r="U152" s="16"/>
    </row>
    <row r="153" spans="1:21" s="8" customFormat="1" ht="45" x14ac:dyDescent="0.25">
      <c r="A153" s="14">
        <v>149</v>
      </c>
      <c r="B153" s="44" t="s">
        <v>366</v>
      </c>
      <c r="C153" s="18" t="s">
        <v>375</v>
      </c>
      <c r="D153" s="44" t="s">
        <v>114</v>
      </c>
      <c r="E153" s="18" t="s">
        <v>345</v>
      </c>
      <c r="F153" s="20" t="s">
        <v>394</v>
      </c>
      <c r="G153" s="20">
        <v>2</v>
      </c>
      <c r="H153" s="20">
        <v>1</v>
      </c>
      <c r="I153" s="36">
        <v>0.5</v>
      </c>
      <c r="J153" s="20">
        <v>2</v>
      </c>
      <c r="K153" s="20">
        <v>1</v>
      </c>
      <c r="L153" s="21">
        <v>0.5</v>
      </c>
      <c r="M153" s="20">
        <v>2</v>
      </c>
      <c r="N153" s="20">
        <v>5</v>
      </c>
      <c r="O153" s="21">
        <v>1</v>
      </c>
      <c r="P153" s="20">
        <v>2</v>
      </c>
      <c r="Q153" s="22">
        <v>1.75</v>
      </c>
      <c r="R153" s="33">
        <v>0.5</v>
      </c>
      <c r="S153" s="9"/>
      <c r="U153" s="16"/>
    </row>
    <row r="154" spans="1:21" s="8" customFormat="1" ht="45" x14ac:dyDescent="0.25">
      <c r="A154" s="14">
        <v>150</v>
      </c>
      <c r="B154" s="44" t="s">
        <v>366</v>
      </c>
      <c r="C154" s="18" t="s">
        <v>375</v>
      </c>
      <c r="D154" s="44" t="s">
        <v>115</v>
      </c>
      <c r="E154" s="18" t="s">
        <v>345</v>
      </c>
      <c r="F154" s="20" t="s">
        <v>394</v>
      </c>
      <c r="G154" s="20">
        <v>5</v>
      </c>
      <c r="H154" s="20">
        <v>5</v>
      </c>
      <c r="I154" s="36">
        <v>1</v>
      </c>
      <c r="J154" s="20">
        <v>5</v>
      </c>
      <c r="K154" s="20">
        <v>5</v>
      </c>
      <c r="L154" s="21">
        <v>1</v>
      </c>
      <c r="M154" s="20">
        <v>5</v>
      </c>
      <c r="N154" s="20">
        <v>5</v>
      </c>
      <c r="O154" s="21">
        <v>1</v>
      </c>
      <c r="P154" s="20">
        <v>5</v>
      </c>
      <c r="Q154" s="22">
        <v>3.75</v>
      </c>
      <c r="R154" s="33">
        <v>0.75</v>
      </c>
      <c r="S154" s="9"/>
      <c r="U154" s="16"/>
    </row>
    <row r="155" spans="1:21" s="8" customFormat="1" ht="45" x14ac:dyDescent="0.25">
      <c r="A155" s="14">
        <v>151</v>
      </c>
      <c r="B155" s="44" t="s">
        <v>366</v>
      </c>
      <c r="C155" s="18" t="s">
        <v>375</v>
      </c>
      <c r="D155" s="44" t="s">
        <v>116</v>
      </c>
      <c r="E155" s="18" t="s">
        <v>345</v>
      </c>
      <c r="F155" s="20" t="s">
        <v>394</v>
      </c>
      <c r="G155" s="20">
        <v>1</v>
      </c>
      <c r="H155" s="20">
        <v>1</v>
      </c>
      <c r="I155" s="36">
        <v>1</v>
      </c>
      <c r="J155" s="20">
        <v>1</v>
      </c>
      <c r="K155" s="20">
        <v>1</v>
      </c>
      <c r="L155" s="21">
        <v>1</v>
      </c>
      <c r="M155" s="20">
        <v>1</v>
      </c>
      <c r="N155" s="20">
        <v>1</v>
      </c>
      <c r="O155" s="21">
        <v>1</v>
      </c>
      <c r="P155" s="20">
        <v>1</v>
      </c>
      <c r="Q155" s="22">
        <v>0.75</v>
      </c>
      <c r="R155" s="33">
        <v>0.75</v>
      </c>
      <c r="S155" s="9"/>
      <c r="U155" s="16"/>
    </row>
    <row r="156" spans="1:21" s="8" customFormat="1" ht="45" x14ac:dyDescent="0.25">
      <c r="A156" s="14">
        <v>152</v>
      </c>
      <c r="B156" s="44" t="s">
        <v>366</v>
      </c>
      <c r="C156" s="18" t="s">
        <v>375</v>
      </c>
      <c r="D156" s="44" t="s">
        <v>117</v>
      </c>
      <c r="E156" s="18" t="s">
        <v>345</v>
      </c>
      <c r="F156" s="20" t="s">
        <v>394</v>
      </c>
      <c r="G156" s="20">
        <v>1</v>
      </c>
      <c r="H156" s="20">
        <v>0</v>
      </c>
      <c r="I156" s="36">
        <v>0</v>
      </c>
      <c r="J156" s="20">
        <v>1</v>
      </c>
      <c r="K156" s="20">
        <v>1</v>
      </c>
      <c r="L156" s="21">
        <v>1</v>
      </c>
      <c r="M156" s="20">
        <v>1</v>
      </c>
      <c r="N156" s="20">
        <v>1</v>
      </c>
      <c r="O156" s="21">
        <v>1</v>
      </c>
      <c r="P156" s="20">
        <v>1</v>
      </c>
      <c r="Q156" s="22">
        <v>0.5</v>
      </c>
      <c r="R156" s="33">
        <v>0.5</v>
      </c>
      <c r="S156" s="9"/>
      <c r="U156" s="16"/>
    </row>
    <row r="157" spans="1:21" s="8" customFormat="1" ht="45" x14ac:dyDescent="0.25">
      <c r="A157" s="14">
        <v>153</v>
      </c>
      <c r="B157" s="44" t="s">
        <v>366</v>
      </c>
      <c r="C157" s="18" t="s">
        <v>375</v>
      </c>
      <c r="D157" s="44" t="s">
        <v>118</v>
      </c>
      <c r="E157" s="18" t="s">
        <v>345</v>
      </c>
      <c r="F157" s="20" t="s">
        <v>394</v>
      </c>
      <c r="G157" s="20">
        <v>3</v>
      </c>
      <c r="H157" s="20">
        <v>12</v>
      </c>
      <c r="I157" s="36">
        <v>1</v>
      </c>
      <c r="J157" s="20">
        <v>3</v>
      </c>
      <c r="K157" s="20">
        <v>11</v>
      </c>
      <c r="L157" s="21">
        <v>1</v>
      </c>
      <c r="M157" s="20">
        <v>3</v>
      </c>
      <c r="N157" s="20">
        <v>17</v>
      </c>
      <c r="O157" s="21">
        <v>1</v>
      </c>
      <c r="P157" s="20">
        <v>3</v>
      </c>
      <c r="Q157" s="22">
        <v>10</v>
      </c>
      <c r="R157" s="33">
        <v>0.75</v>
      </c>
      <c r="S157" s="9"/>
      <c r="U157" s="16"/>
    </row>
    <row r="158" spans="1:21" s="8" customFormat="1" ht="45" x14ac:dyDescent="0.25">
      <c r="A158" s="14">
        <v>154</v>
      </c>
      <c r="B158" s="44" t="s">
        <v>366</v>
      </c>
      <c r="C158" s="18" t="s">
        <v>375</v>
      </c>
      <c r="D158" s="44" t="s">
        <v>119</v>
      </c>
      <c r="E158" s="18" t="s">
        <v>345</v>
      </c>
      <c r="F158" s="20" t="s">
        <v>394</v>
      </c>
      <c r="G158" s="20">
        <v>1</v>
      </c>
      <c r="H158" s="20">
        <v>1</v>
      </c>
      <c r="I158" s="36">
        <v>1</v>
      </c>
      <c r="J158" s="20">
        <v>1</v>
      </c>
      <c r="K158" s="20">
        <v>0.5</v>
      </c>
      <c r="L158" s="21">
        <v>0.5</v>
      </c>
      <c r="M158" s="20">
        <v>1</v>
      </c>
      <c r="N158" s="20">
        <v>1</v>
      </c>
      <c r="O158" s="21">
        <v>1</v>
      </c>
      <c r="P158" s="20">
        <v>1</v>
      </c>
      <c r="Q158" s="22">
        <v>0.625</v>
      </c>
      <c r="R158" s="33">
        <v>0.625</v>
      </c>
      <c r="S158" s="9"/>
      <c r="U158" s="16"/>
    </row>
    <row r="159" spans="1:21" s="8" customFormat="1" ht="45" x14ac:dyDescent="0.25">
      <c r="A159" s="14">
        <v>155</v>
      </c>
      <c r="B159" s="44" t="s">
        <v>366</v>
      </c>
      <c r="C159" s="18" t="s">
        <v>375</v>
      </c>
      <c r="D159" s="44" t="s">
        <v>254</v>
      </c>
      <c r="E159" s="18" t="s">
        <v>345</v>
      </c>
      <c r="F159" s="20" t="s">
        <v>394</v>
      </c>
      <c r="G159" s="20">
        <v>1</v>
      </c>
      <c r="H159" s="20">
        <v>0</v>
      </c>
      <c r="I159" s="36">
        <v>0</v>
      </c>
      <c r="J159" s="20">
        <v>1</v>
      </c>
      <c r="K159" s="20">
        <v>0</v>
      </c>
      <c r="L159" s="21">
        <v>0</v>
      </c>
      <c r="M159" s="20">
        <v>1</v>
      </c>
      <c r="N159" s="20">
        <v>1</v>
      </c>
      <c r="O159" s="21">
        <v>1</v>
      </c>
      <c r="P159" s="20">
        <v>1</v>
      </c>
      <c r="Q159" s="22">
        <v>0.25</v>
      </c>
      <c r="R159" s="33">
        <v>0.25</v>
      </c>
      <c r="S159" s="9"/>
      <c r="U159" s="16"/>
    </row>
    <row r="160" spans="1:21" s="8" customFormat="1" ht="45" x14ac:dyDescent="0.25">
      <c r="A160" s="14">
        <v>156</v>
      </c>
      <c r="B160" s="44" t="s">
        <v>366</v>
      </c>
      <c r="C160" s="18" t="s">
        <v>375</v>
      </c>
      <c r="D160" s="44" t="s">
        <v>120</v>
      </c>
      <c r="E160" s="18" t="s">
        <v>345</v>
      </c>
      <c r="F160" s="20" t="s">
        <v>394</v>
      </c>
      <c r="G160" s="20">
        <v>300</v>
      </c>
      <c r="H160" s="20">
        <v>79</v>
      </c>
      <c r="I160" s="36">
        <v>0.26333333333333331</v>
      </c>
      <c r="J160" s="20">
        <v>300</v>
      </c>
      <c r="K160" s="20">
        <v>287</v>
      </c>
      <c r="L160" s="21">
        <v>0.95666666666666667</v>
      </c>
      <c r="M160" s="20">
        <v>300</v>
      </c>
      <c r="N160" s="20">
        <v>462</v>
      </c>
      <c r="O160" s="21">
        <v>1</v>
      </c>
      <c r="P160" s="20">
        <v>300</v>
      </c>
      <c r="Q160" s="22">
        <v>207</v>
      </c>
      <c r="R160" s="33">
        <v>0.55499999999999994</v>
      </c>
      <c r="S160" s="9"/>
      <c r="U160" s="16"/>
    </row>
    <row r="161" spans="1:21" s="8" customFormat="1" ht="45" x14ac:dyDescent="0.25">
      <c r="A161" s="14">
        <v>157</v>
      </c>
      <c r="B161" s="44" t="s">
        <v>366</v>
      </c>
      <c r="C161" s="18" t="s">
        <v>375</v>
      </c>
      <c r="D161" s="44" t="s">
        <v>255</v>
      </c>
      <c r="E161" s="18" t="s">
        <v>345</v>
      </c>
      <c r="F161" s="20" t="s">
        <v>395</v>
      </c>
      <c r="G161" s="20">
        <v>0</v>
      </c>
      <c r="H161" s="20">
        <v>0</v>
      </c>
      <c r="I161" s="36">
        <v>0</v>
      </c>
      <c r="J161" s="20">
        <v>1</v>
      </c>
      <c r="K161" s="20">
        <v>1</v>
      </c>
      <c r="L161" s="21">
        <v>1</v>
      </c>
      <c r="M161" s="20">
        <v>0</v>
      </c>
      <c r="N161" s="20">
        <v>0</v>
      </c>
      <c r="O161" s="21">
        <v>0</v>
      </c>
      <c r="P161" s="20">
        <v>2</v>
      </c>
      <c r="Q161" s="22">
        <v>1</v>
      </c>
      <c r="R161" s="33">
        <v>0.5</v>
      </c>
      <c r="S161" s="9"/>
      <c r="U161" s="16"/>
    </row>
    <row r="162" spans="1:21" s="8" customFormat="1" ht="45" x14ac:dyDescent="0.25">
      <c r="A162" s="14">
        <v>158</v>
      </c>
      <c r="B162" s="44" t="s">
        <v>366</v>
      </c>
      <c r="C162" s="18" t="s">
        <v>375</v>
      </c>
      <c r="D162" s="44" t="s">
        <v>121</v>
      </c>
      <c r="E162" s="18" t="s">
        <v>345</v>
      </c>
      <c r="F162" s="20" t="s">
        <v>394</v>
      </c>
      <c r="G162" s="20">
        <v>1</v>
      </c>
      <c r="H162" s="20">
        <v>1</v>
      </c>
      <c r="I162" s="36">
        <v>1</v>
      </c>
      <c r="J162" s="20">
        <v>1</v>
      </c>
      <c r="K162" s="20">
        <v>1</v>
      </c>
      <c r="L162" s="21">
        <v>1</v>
      </c>
      <c r="M162" s="20">
        <v>1</v>
      </c>
      <c r="N162" s="20">
        <v>1</v>
      </c>
      <c r="O162" s="21">
        <v>1</v>
      </c>
      <c r="P162" s="20">
        <v>1</v>
      </c>
      <c r="Q162" s="22">
        <v>0.75</v>
      </c>
      <c r="R162" s="33">
        <v>0.75</v>
      </c>
      <c r="S162" s="9"/>
      <c r="U162" s="16"/>
    </row>
    <row r="163" spans="1:21" s="8" customFormat="1" ht="45" x14ac:dyDescent="0.25">
      <c r="A163" s="14">
        <v>159</v>
      </c>
      <c r="B163" s="44" t="s">
        <v>366</v>
      </c>
      <c r="C163" s="18" t="s">
        <v>375</v>
      </c>
      <c r="D163" s="44" t="s">
        <v>301</v>
      </c>
      <c r="E163" s="18" t="s">
        <v>345</v>
      </c>
      <c r="F163" s="20" t="s">
        <v>394</v>
      </c>
      <c r="G163" s="20">
        <v>0</v>
      </c>
      <c r="H163" s="20">
        <v>0</v>
      </c>
      <c r="I163" s="36">
        <v>0</v>
      </c>
      <c r="J163" s="20">
        <v>0</v>
      </c>
      <c r="K163" s="20">
        <v>0</v>
      </c>
      <c r="L163" s="21">
        <v>0</v>
      </c>
      <c r="M163" s="20">
        <v>0</v>
      </c>
      <c r="N163" s="20">
        <v>0</v>
      </c>
      <c r="O163" s="21">
        <v>0</v>
      </c>
      <c r="P163" s="20">
        <v>1</v>
      </c>
      <c r="Q163" s="22">
        <v>0</v>
      </c>
      <c r="R163" s="33">
        <v>0</v>
      </c>
      <c r="S163" s="9"/>
      <c r="U163" s="16"/>
    </row>
    <row r="164" spans="1:21" s="8" customFormat="1" ht="45" x14ac:dyDescent="0.25">
      <c r="A164" s="14">
        <v>160</v>
      </c>
      <c r="B164" s="44" t="s">
        <v>366</v>
      </c>
      <c r="C164" s="18" t="s">
        <v>375</v>
      </c>
      <c r="D164" s="44" t="s">
        <v>122</v>
      </c>
      <c r="E164" s="18" t="s">
        <v>345</v>
      </c>
      <c r="F164" s="20" t="s">
        <v>394</v>
      </c>
      <c r="G164" s="20">
        <v>1</v>
      </c>
      <c r="H164" s="20">
        <v>1</v>
      </c>
      <c r="I164" s="36">
        <v>1</v>
      </c>
      <c r="J164" s="20">
        <v>1</v>
      </c>
      <c r="K164" s="20">
        <v>1</v>
      </c>
      <c r="L164" s="21">
        <v>1</v>
      </c>
      <c r="M164" s="20">
        <v>1</v>
      </c>
      <c r="N164" s="20">
        <v>1</v>
      </c>
      <c r="O164" s="21">
        <v>1</v>
      </c>
      <c r="P164" s="20">
        <v>1</v>
      </c>
      <c r="Q164" s="22">
        <v>0.75</v>
      </c>
      <c r="R164" s="33">
        <v>0.75</v>
      </c>
      <c r="S164" s="9"/>
      <c r="U164" s="16"/>
    </row>
    <row r="165" spans="1:21" s="8" customFormat="1" ht="60" x14ac:dyDescent="0.25">
      <c r="A165" s="14">
        <v>161</v>
      </c>
      <c r="B165" s="44" t="s">
        <v>366</v>
      </c>
      <c r="C165" s="18" t="s">
        <v>375</v>
      </c>
      <c r="D165" s="44" t="s">
        <v>123</v>
      </c>
      <c r="E165" s="18" t="s">
        <v>345</v>
      </c>
      <c r="F165" s="20" t="s">
        <v>394</v>
      </c>
      <c r="G165" s="20">
        <v>1</v>
      </c>
      <c r="H165" s="20">
        <v>1</v>
      </c>
      <c r="I165" s="36">
        <v>1</v>
      </c>
      <c r="J165" s="20">
        <v>1</v>
      </c>
      <c r="K165" s="20">
        <v>1</v>
      </c>
      <c r="L165" s="21">
        <v>1</v>
      </c>
      <c r="M165" s="20">
        <v>1</v>
      </c>
      <c r="N165" s="20">
        <v>1</v>
      </c>
      <c r="O165" s="21">
        <v>1</v>
      </c>
      <c r="P165" s="20">
        <v>1</v>
      </c>
      <c r="Q165" s="22">
        <v>0.75</v>
      </c>
      <c r="R165" s="33">
        <v>0.75</v>
      </c>
      <c r="S165" s="9"/>
      <c r="U165" s="16"/>
    </row>
    <row r="166" spans="1:21" s="8" customFormat="1" ht="45" x14ac:dyDescent="0.25">
      <c r="A166" s="14">
        <v>162</v>
      </c>
      <c r="B166" s="44" t="s">
        <v>366</v>
      </c>
      <c r="C166" s="18" t="s">
        <v>375</v>
      </c>
      <c r="D166" s="44" t="s">
        <v>302</v>
      </c>
      <c r="E166" s="18" t="s">
        <v>345</v>
      </c>
      <c r="F166" s="20" t="s">
        <v>395</v>
      </c>
      <c r="G166" s="20">
        <v>0</v>
      </c>
      <c r="H166" s="20">
        <v>0</v>
      </c>
      <c r="I166" s="36">
        <v>0</v>
      </c>
      <c r="J166" s="20">
        <v>0</v>
      </c>
      <c r="K166" s="20">
        <v>0</v>
      </c>
      <c r="L166" s="21">
        <v>0</v>
      </c>
      <c r="M166" s="20">
        <v>1</v>
      </c>
      <c r="N166" s="20">
        <v>0.9</v>
      </c>
      <c r="O166" s="21">
        <v>0.9</v>
      </c>
      <c r="P166" s="20">
        <v>1</v>
      </c>
      <c r="Q166" s="22">
        <v>0.9</v>
      </c>
      <c r="R166" s="33">
        <v>0.9</v>
      </c>
      <c r="S166" s="9"/>
      <c r="U166" s="16"/>
    </row>
    <row r="167" spans="1:21" s="8" customFormat="1" ht="45" x14ac:dyDescent="0.25">
      <c r="A167" s="14">
        <v>163</v>
      </c>
      <c r="B167" s="44" t="s">
        <v>366</v>
      </c>
      <c r="C167" s="18" t="s">
        <v>375</v>
      </c>
      <c r="D167" s="44" t="s">
        <v>124</v>
      </c>
      <c r="E167" s="18" t="s">
        <v>345</v>
      </c>
      <c r="F167" s="20" t="s">
        <v>395</v>
      </c>
      <c r="G167" s="20">
        <v>0</v>
      </c>
      <c r="H167" s="20">
        <v>0</v>
      </c>
      <c r="I167" s="36">
        <v>0</v>
      </c>
      <c r="J167" s="20">
        <v>2</v>
      </c>
      <c r="K167" s="20">
        <v>2</v>
      </c>
      <c r="L167" s="21">
        <v>1</v>
      </c>
      <c r="M167" s="20">
        <v>2</v>
      </c>
      <c r="N167" s="20">
        <v>2</v>
      </c>
      <c r="O167" s="21">
        <v>1</v>
      </c>
      <c r="P167" s="20">
        <v>6</v>
      </c>
      <c r="Q167" s="22">
        <v>4</v>
      </c>
      <c r="R167" s="33">
        <v>0.66666666666666663</v>
      </c>
      <c r="S167" s="9"/>
      <c r="U167" s="16"/>
    </row>
    <row r="168" spans="1:21" s="8" customFormat="1" ht="45" x14ac:dyDescent="0.25">
      <c r="A168" s="14">
        <v>164</v>
      </c>
      <c r="B168" s="44" t="s">
        <v>366</v>
      </c>
      <c r="C168" s="18" t="s">
        <v>375</v>
      </c>
      <c r="D168" s="44" t="s">
        <v>125</v>
      </c>
      <c r="E168" s="18" t="s">
        <v>345</v>
      </c>
      <c r="F168" s="20" t="s">
        <v>396</v>
      </c>
      <c r="G168" s="20">
        <v>2</v>
      </c>
      <c r="H168" s="20">
        <v>0</v>
      </c>
      <c r="I168" s="36">
        <v>0</v>
      </c>
      <c r="J168" s="20">
        <v>2</v>
      </c>
      <c r="K168" s="20">
        <v>2</v>
      </c>
      <c r="L168" s="21">
        <v>1</v>
      </c>
      <c r="M168" s="20">
        <v>2</v>
      </c>
      <c r="N168" s="20">
        <v>2</v>
      </c>
      <c r="O168" s="21">
        <v>1</v>
      </c>
      <c r="P168" s="20">
        <v>2</v>
      </c>
      <c r="Q168" s="22">
        <v>1</v>
      </c>
      <c r="R168" s="33">
        <v>0.5</v>
      </c>
      <c r="S168" s="9"/>
      <c r="U168" s="16"/>
    </row>
    <row r="169" spans="1:21" s="8" customFormat="1" ht="45" x14ac:dyDescent="0.25">
      <c r="A169" s="14">
        <v>165</v>
      </c>
      <c r="B169" s="44" t="s">
        <v>366</v>
      </c>
      <c r="C169" s="18" t="s">
        <v>375</v>
      </c>
      <c r="D169" s="44" t="s">
        <v>280</v>
      </c>
      <c r="E169" s="18" t="s">
        <v>346</v>
      </c>
      <c r="F169" s="20" t="s">
        <v>395</v>
      </c>
      <c r="G169" s="20">
        <v>0</v>
      </c>
      <c r="H169" s="20">
        <v>0</v>
      </c>
      <c r="I169" s="36">
        <v>0</v>
      </c>
      <c r="J169" s="20">
        <v>0</v>
      </c>
      <c r="K169" s="20">
        <v>0</v>
      </c>
      <c r="L169" s="21">
        <v>0</v>
      </c>
      <c r="M169" s="20">
        <v>1</v>
      </c>
      <c r="N169" s="20">
        <v>0</v>
      </c>
      <c r="O169" s="21">
        <v>0</v>
      </c>
      <c r="P169" s="20">
        <v>2</v>
      </c>
      <c r="Q169" s="22">
        <v>0</v>
      </c>
      <c r="R169" s="33">
        <v>0</v>
      </c>
      <c r="S169" s="9"/>
      <c r="U169" s="16"/>
    </row>
    <row r="170" spans="1:21" s="8" customFormat="1" ht="45" x14ac:dyDescent="0.25">
      <c r="A170" s="14">
        <v>166</v>
      </c>
      <c r="B170" s="44" t="s">
        <v>366</v>
      </c>
      <c r="C170" s="18" t="s">
        <v>375</v>
      </c>
      <c r="D170" s="44" t="s">
        <v>126</v>
      </c>
      <c r="E170" s="18" t="s">
        <v>347</v>
      </c>
      <c r="F170" s="20" t="s">
        <v>394</v>
      </c>
      <c r="G170" s="20">
        <v>2</v>
      </c>
      <c r="H170" s="20">
        <v>1</v>
      </c>
      <c r="I170" s="36">
        <v>0.5</v>
      </c>
      <c r="J170" s="20">
        <v>2</v>
      </c>
      <c r="K170" s="20">
        <v>1</v>
      </c>
      <c r="L170" s="21">
        <v>0.5</v>
      </c>
      <c r="M170" s="20">
        <v>2</v>
      </c>
      <c r="N170" s="20">
        <v>2</v>
      </c>
      <c r="O170" s="21">
        <v>1</v>
      </c>
      <c r="P170" s="20">
        <v>2</v>
      </c>
      <c r="Q170" s="22">
        <v>1</v>
      </c>
      <c r="R170" s="33">
        <v>0.5</v>
      </c>
      <c r="S170" s="9"/>
      <c r="U170" s="16"/>
    </row>
    <row r="171" spans="1:21" s="8" customFormat="1" ht="45" x14ac:dyDescent="0.25">
      <c r="A171" s="14">
        <v>167</v>
      </c>
      <c r="B171" s="44" t="s">
        <v>366</v>
      </c>
      <c r="C171" s="18" t="s">
        <v>375</v>
      </c>
      <c r="D171" s="44" t="s">
        <v>303</v>
      </c>
      <c r="E171" s="18" t="s">
        <v>347</v>
      </c>
      <c r="F171" s="20" t="s">
        <v>395</v>
      </c>
      <c r="G171" s="20">
        <v>3</v>
      </c>
      <c r="H171" s="20">
        <v>3</v>
      </c>
      <c r="I171" s="36">
        <v>1</v>
      </c>
      <c r="J171" s="20">
        <v>0</v>
      </c>
      <c r="K171" s="20">
        <v>0</v>
      </c>
      <c r="L171" s="21">
        <v>0</v>
      </c>
      <c r="M171" s="20">
        <v>0</v>
      </c>
      <c r="N171" s="20">
        <v>0</v>
      </c>
      <c r="O171" s="21">
        <v>0</v>
      </c>
      <c r="P171" s="20">
        <v>3</v>
      </c>
      <c r="Q171" s="22">
        <v>3</v>
      </c>
      <c r="R171" s="33">
        <v>1</v>
      </c>
      <c r="S171" s="9"/>
      <c r="U171" s="16"/>
    </row>
    <row r="172" spans="1:21" s="8" customFormat="1" ht="45" x14ac:dyDescent="0.25">
      <c r="A172" s="14">
        <v>168</v>
      </c>
      <c r="B172" s="44" t="s">
        <v>366</v>
      </c>
      <c r="C172" s="18" t="s">
        <v>375</v>
      </c>
      <c r="D172" s="44" t="s">
        <v>304</v>
      </c>
      <c r="E172" s="18" t="s">
        <v>345</v>
      </c>
      <c r="F172" s="20" t="s">
        <v>395</v>
      </c>
      <c r="G172" s="20">
        <v>0</v>
      </c>
      <c r="H172" s="20">
        <v>0</v>
      </c>
      <c r="I172" s="36">
        <v>0</v>
      </c>
      <c r="J172" s="20">
        <v>0</v>
      </c>
      <c r="K172" s="20">
        <v>0</v>
      </c>
      <c r="L172" s="21">
        <v>0</v>
      </c>
      <c r="M172" s="20">
        <v>2</v>
      </c>
      <c r="N172" s="20">
        <v>1.5</v>
      </c>
      <c r="O172" s="21">
        <v>0.75</v>
      </c>
      <c r="P172" s="20">
        <v>4</v>
      </c>
      <c r="Q172" s="22">
        <v>1.5</v>
      </c>
      <c r="R172" s="33">
        <v>0.375</v>
      </c>
      <c r="S172" s="9"/>
      <c r="U172" s="16"/>
    </row>
    <row r="173" spans="1:21" s="8" customFormat="1" ht="45" x14ac:dyDescent="0.25">
      <c r="A173" s="14">
        <v>169</v>
      </c>
      <c r="B173" s="44" t="s">
        <v>366</v>
      </c>
      <c r="C173" s="18" t="s">
        <v>375</v>
      </c>
      <c r="D173" s="44" t="s">
        <v>127</v>
      </c>
      <c r="E173" s="18" t="s">
        <v>345</v>
      </c>
      <c r="F173" s="20" t="s">
        <v>395</v>
      </c>
      <c r="G173" s="20">
        <v>0</v>
      </c>
      <c r="H173" s="20">
        <v>0</v>
      </c>
      <c r="I173" s="36">
        <v>0</v>
      </c>
      <c r="J173" s="20">
        <v>2</v>
      </c>
      <c r="K173" s="20">
        <v>2</v>
      </c>
      <c r="L173" s="21">
        <v>1</v>
      </c>
      <c r="M173" s="20">
        <v>2</v>
      </c>
      <c r="N173" s="20">
        <v>2</v>
      </c>
      <c r="O173" s="21">
        <v>1</v>
      </c>
      <c r="P173" s="20">
        <v>6</v>
      </c>
      <c r="Q173" s="22">
        <v>4</v>
      </c>
      <c r="R173" s="33">
        <v>0.66666666666666663</v>
      </c>
      <c r="S173" s="9"/>
      <c r="U173" s="16"/>
    </row>
    <row r="174" spans="1:21" s="8" customFormat="1" ht="45" x14ac:dyDescent="0.25">
      <c r="A174" s="14">
        <v>170</v>
      </c>
      <c r="B174" s="44" t="s">
        <v>366</v>
      </c>
      <c r="C174" s="18" t="s">
        <v>375</v>
      </c>
      <c r="D174" s="44" t="s">
        <v>305</v>
      </c>
      <c r="E174" s="18" t="s">
        <v>345</v>
      </c>
      <c r="F174" s="20" t="s">
        <v>395</v>
      </c>
      <c r="G174" s="20">
        <v>0</v>
      </c>
      <c r="H174" s="20">
        <v>0</v>
      </c>
      <c r="I174" s="36">
        <v>0</v>
      </c>
      <c r="J174" s="20">
        <v>0</v>
      </c>
      <c r="K174" s="20">
        <v>0</v>
      </c>
      <c r="L174" s="21">
        <v>0</v>
      </c>
      <c r="M174" s="20">
        <v>0.5</v>
      </c>
      <c r="N174" s="20">
        <v>0.3</v>
      </c>
      <c r="O174" s="21">
        <v>0.6</v>
      </c>
      <c r="P174" s="20">
        <v>1</v>
      </c>
      <c r="Q174" s="22">
        <v>0.3</v>
      </c>
      <c r="R174" s="33">
        <v>0.3</v>
      </c>
      <c r="S174" s="9"/>
      <c r="U174" s="16"/>
    </row>
    <row r="175" spans="1:21" s="8" customFormat="1" ht="45" x14ac:dyDescent="0.25">
      <c r="A175" s="14">
        <v>171</v>
      </c>
      <c r="B175" s="44" t="s">
        <v>366</v>
      </c>
      <c r="C175" s="18" t="s">
        <v>375</v>
      </c>
      <c r="D175" s="44" t="s">
        <v>256</v>
      </c>
      <c r="E175" s="18" t="s">
        <v>329</v>
      </c>
      <c r="F175" s="20" t="s">
        <v>394</v>
      </c>
      <c r="G175" s="20">
        <v>1</v>
      </c>
      <c r="H175" s="20">
        <v>1</v>
      </c>
      <c r="I175" s="36">
        <v>1</v>
      </c>
      <c r="J175" s="20">
        <v>1</v>
      </c>
      <c r="K175" s="20">
        <v>0.5</v>
      </c>
      <c r="L175" s="21">
        <v>0.5</v>
      </c>
      <c r="M175" s="20">
        <v>1</v>
      </c>
      <c r="N175" s="20">
        <v>3</v>
      </c>
      <c r="O175" s="21">
        <v>1</v>
      </c>
      <c r="P175" s="20">
        <v>1</v>
      </c>
      <c r="Q175" s="22">
        <v>1.125</v>
      </c>
      <c r="R175" s="33">
        <v>0.625</v>
      </c>
      <c r="S175" s="9"/>
      <c r="U175" s="16"/>
    </row>
    <row r="176" spans="1:21" s="8" customFormat="1" ht="45" x14ac:dyDescent="0.25">
      <c r="A176" s="14">
        <v>172</v>
      </c>
      <c r="B176" s="44" t="s">
        <v>366</v>
      </c>
      <c r="C176" s="18" t="s">
        <v>375</v>
      </c>
      <c r="D176" s="44" t="s">
        <v>128</v>
      </c>
      <c r="E176" s="18" t="s">
        <v>329</v>
      </c>
      <c r="F176" s="20" t="s">
        <v>395</v>
      </c>
      <c r="G176" s="20">
        <v>20</v>
      </c>
      <c r="H176" s="20">
        <v>20</v>
      </c>
      <c r="I176" s="36">
        <v>1</v>
      </c>
      <c r="J176" s="20">
        <v>25</v>
      </c>
      <c r="K176" s="20">
        <v>25</v>
      </c>
      <c r="L176" s="21">
        <v>1</v>
      </c>
      <c r="M176" s="20">
        <v>25</v>
      </c>
      <c r="N176" s="20">
        <v>25</v>
      </c>
      <c r="O176" s="21">
        <v>1</v>
      </c>
      <c r="P176" s="20">
        <v>90</v>
      </c>
      <c r="Q176" s="22">
        <v>70</v>
      </c>
      <c r="R176" s="33">
        <v>0.77777777777777779</v>
      </c>
      <c r="S176" s="9"/>
      <c r="U176" s="16"/>
    </row>
    <row r="177" spans="1:21" s="8" customFormat="1" ht="45" x14ac:dyDescent="0.25">
      <c r="A177" s="14">
        <v>173</v>
      </c>
      <c r="B177" s="44" t="s">
        <v>366</v>
      </c>
      <c r="C177" s="18" t="s">
        <v>376</v>
      </c>
      <c r="D177" s="44" t="s">
        <v>129</v>
      </c>
      <c r="E177" s="18" t="s">
        <v>348</v>
      </c>
      <c r="F177" s="20" t="s">
        <v>395</v>
      </c>
      <c r="G177" s="20">
        <v>834</v>
      </c>
      <c r="H177" s="20">
        <v>834</v>
      </c>
      <c r="I177" s="36">
        <v>1</v>
      </c>
      <c r="J177" s="20">
        <v>2555</v>
      </c>
      <c r="K177" s="20">
        <v>958</v>
      </c>
      <c r="L177" s="21">
        <v>0.37495107632093932</v>
      </c>
      <c r="M177" s="20">
        <v>2555</v>
      </c>
      <c r="N177" s="20">
        <v>2018</v>
      </c>
      <c r="O177" s="21">
        <v>0.78982387475538163</v>
      </c>
      <c r="P177" s="20">
        <v>8500</v>
      </c>
      <c r="Q177" s="22">
        <v>3810</v>
      </c>
      <c r="R177" s="33">
        <v>0.44823529411764707</v>
      </c>
      <c r="S177" s="9"/>
      <c r="U177" s="16"/>
    </row>
    <row r="178" spans="1:21" s="8" customFormat="1" ht="45" x14ac:dyDescent="0.25">
      <c r="A178" s="14">
        <v>174</v>
      </c>
      <c r="B178" s="44" t="s">
        <v>366</v>
      </c>
      <c r="C178" s="18" t="s">
        <v>376</v>
      </c>
      <c r="D178" s="44" t="s">
        <v>130</v>
      </c>
      <c r="E178" s="18" t="s">
        <v>348</v>
      </c>
      <c r="F178" s="20" t="s">
        <v>395</v>
      </c>
      <c r="G178" s="20">
        <v>65</v>
      </c>
      <c r="H178" s="20">
        <v>65</v>
      </c>
      <c r="I178" s="36">
        <v>1</v>
      </c>
      <c r="J178" s="20">
        <v>78</v>
      </c>
      <c r="K178" s="20">
        <v>1563</v>
      </c>
      <c r="L178" s="21">
        <v>1</v>
      </c>
      <c r="M178" s="20">
        <v>0</v>
      </c>
      <c r="N178" s="20">
        <v>2553</v>
      </c>
      <c r="O178" s="21">
        <v>0</v>
      </c>
      <c r="P178" s="20">
        <v>300</v>
      </c>
      <c r="Q178" s="22">
        <v>4181</v>
      </c>
      <c r="R178" s="33">
        <v>1</v>
      </c>
      <c r="S178" s="9"/>
      <c r="U178" s="16"/>
    </row>
    <row r="179" spans="1:21" s="8" customFormat="1" ht="45" x14ac:dyDescent="0.25">
      <c r="A179" s="14">
        <v>175</v>
      </c>
      <c r="B179" s="44" t="s">
        <v>366</v>
      </c>
      <c r="C179" s="18" t="s">
        <v>376</v>
      </c>
      <c r="D179" s="44" t="s">
        <v>306</v>
      </c>
      <c r="E179" s="18" t="s">
        <v>348</v>
      </c>
      <c r="F179" s="20" t="s">
        <v>395</v>
      </c>
      <c r="G179" s="20">
        <v>5000</v>
      </c>
      <c r="H179" s="20">
        <v>5000</v>
      </c>
      <c r="I179" s="36">
        <v>1</v>
      </c>
      <c r="J179" s="20">
        <v>0</v>
      </c>
      <c r="K179" s="20">
        <v>0</v>
      </c>
      <c r="L179" s="21">
        <v>0</v>
      </c>
      <c r="M179" s="20">
        <v>0</v>
      </c>
      <c r="N179" s="20">
        <v>0</v>
      </c>
      <c r="O179" s="21">
        <v>0</v>
      </c>
      <c r="P179" s="20">
        <v>5000</v>
      </c>
      <c r="Q179" s="22">
        <v>5000</v>
      </c>
      <c r="R179" s="33">
        <v>1</v>
      </c>
      <c r="S179" s="9"/>
      <c r="U179" s="16"/>
    </row>
    <row r="180" spans="1:21" s="8" customFormat="1" ht="45" x14ac:dyDescent="0.25">
      <c r="A180" s="14">
        <v>176</v>
      </c>
      <c r="B180" s="44" t="s">
        <v>366</v>
      </c>
      <c r="C180" s="18" t="s">
        <v>376</v>
      </c>
      <c r="D180" s="44" t="s">
        <v>131</v>
      </c>
      <c r="E180" s="18" t="s">
        <v>348</v>
      </c>
      <c r="F180" s="20" t="s">
        <v>395</v>
      </c>
      <c r="G180" s="20">
        <v>5</v>
      </c>
      <c r="H180" s="20">
        <v>5</v>
      </c>
      <c r="I180" s="36">
        <v>1</v>
      </c>
      <c r="J180" s="20">
        <v>8</v>
      </c>
      <c r="K180" s="20">
        <v>42</v>
      </c>
      <c r="L180" s="21">
        <v>1</v>
      </c>
      <c r="M180" s="20">
        <v>0</v>
      </c>
      <c r="N180" s="20">
        <v>25</v>
      </c>
      <c r="O180" s="21">
        <v>0</v>
      </c>
      <c r="P180" s="20">
        <v>30</v>
      </c>
      <c r="Q180" s="22">
        <v>72</v>
      </c>
      <c r="R180" s="33">
        <v>1</v>
      </c>
      <c r="S180" s="9"/>
      <c r="U180" s="16"/>
    </row>
    <row r="181" spans="1:21" s="8" customFormat="1" ht="75" x14ac:dyDescent="0.25">
      <c r="A181" s="14">
        <v>177</v>
      </c>
      <c r="B181" s="44" t="s">
        <v>366</v>
      </c>
      <c r="C181" s="18" t="s">
        <v>376</v>
      </c>
      <c r="D181" s="44" t="s">
        <v>307</v>
      </c>
      <c r="E181" s="18" t="s">
        <v>348</v>
      </c>
      <c r="F181" s="20" t="s">
        <v>395</v>
      </c>
      <c r="G181" s="20">
        <v>0.22</v>
      </c>
      <c r="H181" s="20">
        <v>0.22</v>
      </c>
      <c r="I181" s="36">
        <v>1</v>
      </c>
      <c r="J181" s="20">
        <v>0</v>
      </c>
      <c r="K181" s="20">
        <v>0</v>
      </c>
      <c r="L181" s="21">
        <v>0</v>
      </c>
      <c r="M181" s="20">
        <v>0.78</v>
      </c>
      <c r="N181" s="20">
        <v>0.73</v>
      </c>
      <c r="O181" s="21">
        <v>0.93589743589743579</v>
      </c>
      <c r="P181" s="20">
        <v>1</v>
      </c>
      <c r="Q181" s="22">
        <v>0.95</v>
      </c>
      <c r="R181" s="33">
        <v>0.95</v>
      </c>
      <c r="S181" s="9"/>
      <c r="U181" s="16"/>
    </row>
    <row r="182" spans="1:21" s="8" customFormat="1" ht="135" x14ac:dyDescent="0.25">
      <c r="A182" s="14">
        <v>178</v>
      </c>
      <c r="B182" s="44" t="s">
        <v>366</v>
      </c>
      <c r="C182" s="18" t="s">
        <v>376</v>
      </c>
      <c r="D182" s="44" t="s">
        <v>132</v>
      </c>
      <c r="E182" s="18" t="s">
        <v>348</v>
      </c>
      <c r="F182" s="20" t="s">
        <v>395</v>
      </c>
      <c r="G182" s="20">
        <v>3612</v>
      </c>
      <c r="H182" s="20">
        <v>3612</v>
      </c>
      <c r="I182" s="36">
        <v>1</v>
      </c>
      <c r="J182" s="20">
        <v>2796</v>
      </c>
      <c r="K182" s="20">
        <v>3484</v>
      </c>
      <c r="L182" s="21">
        <v>1</v>
      </c>
      <c r="M182" s="20">
        <v>2796</v>
      </c>
      <c r="N182" s="20">
        <v>4394</v>
      </c>
      <c r="O182" s="21">
        <v>1</v>
      </c>
      <c r="P182" s="20">
        <v>12000</v>
      </c>
      <c r="Q182" s="22">
        <v>11490</v>
      </c>
      <c r="R182" s="33">
        <v>0.95750000000000002</v>
      </c>
      <c r="S182" s="9"/>
      <c r="U182" s="16"/>
    </row>
    <row r="183" spans="1:21" s="8" customFormat="1" ht="45" x14ac:dyDescent="0.25">
      <c r="A183" s="14">
        <v>179</v>
      </c>
      <c r="B183" s="44" t="s">
        <v>366</v>
      </c>
      <c r="C183" s="18" t="s">
        <v>376</v>
      </c>
      <c r="D183" s="44" t="s">
        <v>308</v>
      </c>
      <c r="E183" s="18" t="s">
        <v>348</v>
      </c>
      <c r="F183" s="20" t="s">
        <v>395</v>
      </c>
      <c r="G183" s="20">
        <v>3</v>
      </c>
      <c r="H183" s="20">
        <v>3</v>
      </c>
      <c r="I183" s="36">
        <v>1</v>
      </c>
      <c r="J183" s="20">
        <v>0</v>
      </c>
      <c r="K183" s="20">
        <v>0</v>
      </c>
      <c r="L183" s="21">
        <v>0</v>
      </c>
      <c r="M183" s="20">
        <v>1</v>
      </c>
      <c r="N183" s="20">
        <v>3</v>
      </c>
      <c r="O183" s="21">
        <v>1</v>
      </c>
      <c r="P183" s="20">
        <v>5</v>
      </c>
      <c r="Q183" s="22">
        <v>6</v>
      </c>
      <c r="R183" s="33">
        <v>1</v>
      </c>
      <c r="S183" s="9"/>
      <c r="U183" s="16"/>
    </row>
    <row r="184" spans="1:21" s="8" customFormat="1" ht="45" x14ac:dyDescent="0.25">
      <c r="A184" s="14">
        <v>180</v>
      </c>
      <c r="B184" s="43" t="s">
        <v>366</v>
      </c>
      <c r="C184" s="15" t="s">
        <v>376</v>
      </c>
      <c r="D184" s="43" t="s">
        <v>133</v>
      </c>
      <c r="E184" s="15" t="s">
        <v>349</v>
      </c>
      <c r="F184" s="20" t="s">
        <v>395</v>
      </c>
      <c r="G184" s="20">
        <v>0.3</v>
      </c>
      <c r="H184" s="20">
        <v>0.3</v>
      </c>
      <c r="I184" s="36">
        <v>1</v>
      </c>
      <c r="J184" s="20">
        <v>0.7</v>
      </c>
      <c r="K184" s="20">
        <v>0.7</v>
      </c>
      <c r="L184" s="21">
        <v>1</v>
      </c>
      <c r="M184" s="20">
        <v>1</v>
      </c>
      <c r="N184" s="20">
        <v>2</v>
      </c>
      <c r="O184" s="21">
        <v>1</v>
      </c>
      <c r="P184" s="20">
        <v>5</v>
      </c>
      <c r="Q184" s="22">
        <v>3</v>
      </c>
      <c r="R184" s="33">
        <v>0.6</v>
      </c>
      <c r="S184" s="9"/>
      <c r="U184" s="16"/>
    </row>
    <row r="185" spans="1:21" s="8" customFormat="1" ht="45" x14ac:dyDescent="0.25">
      <c r="A185" s="14">
        <v>181</v>
      </c>
      <c r="B185" s="43" t="s">
        <v>366</v>
      </c>
      <c r="C185" s="15" t="s">
        <v>376</v>
      </c>
      <c r="D185" s="43" t="s">
        <v>134</v>
      </c>
      <c r="E185" s="15" t="s">
        <v>349</v>
      </c>
      <c r="F185" s="20" t="s">
        <v>395</v>
      </c>
      <c r="G185" s="20">
        <v>3</v>
      </c>
      <c r="H185" s="20">
        <v>3</v>
      </c>
      <c r="I185" s="36">
        <v>1</v>
      </c>
      <c r="J185" s="20">
        <v>3</v>
      </c>
      <c r="K185" s="20">
        <v>12</v>
      </c>
      <c r="L185" s="21">
        <v>1</v>
      </c>
      <c r="M185" s="20">
        <v>0</v>
      </c>
      <c r="N185" s="20">
        <v>15</v>
      </c>
      <c r="O185" s="21">
        <v>0</v>
      </c>
      <c r="P185" s="20">
        <v>10</v>
      </c>
      <c r="Q185" s="22">
        <v>30</v>
      </c>
      <c r="R185" s="33">
        <v>1</v>
      </c>
      <c r="S185" s="9"/>
      <c r="U185" s="16"/>
    </row>
    <row r="186" spans="1:21" s="8" customFormat="1" ht="45" x14ac:dyDescent="0.25">
      <c r="A186" s="14">
        <v>182</v>
      </c>
      <c r="B186" s="43" t="s">
        <v>366</v>
      </c>
      <c r="C186" s="15" t="s">
        <v>376</v>
      </c>
      <c r="D186" s="43" t="s">
        <v>281</v>
      </c>
      <c r="E186" s="15" t="s">
        <v>349</v>
      </c>
      <c r="F186" s="20" t="s">
        <v>395</v>
      </c>
      <c r="G186" s="20">
        <v>0</v>
      </c>
      <c r="H186" s="20">
        <v>0</v>
      </c>
      <c r="I186" s="36">
        <v>0</v>
      </c>
      <c r="J186" s="20">
        <v>0</v>
      </c>
      <c r="K186" s="20">
        <v>0</v>
      </c>
      <c r="L186" s="21">
        <v>0</v>
      </c>
      <c r="M186" s="20">
        <v>1</v>
      </c>
      <c r="N186" s="20">
        <v>2</v>
      </c>
      <c r="O186" s="21">
        <v>1</v>
      </c>
      <c r="P186" s="20">
        <v>1</v>
      </c>
      <c r="Q186" s="22">
        <v>2</v>
      </c>
      <c r="R186" s="33">
        <v>1</v>
      </c>
      <c r="S186" s="9"/>
      <c r="U186" s="16"/>
    </row>
    <row r="187" spans="1:21" s="8" customFormat="1" ht="45" x14ac:dyDescent="0.25">
      <c r="A187" s="14">
        <v>183</v>
      </c>
      <c r="B187" s="43" t="s">
        <v>366</v>
      </c>
      <c r="C187" s="15" t="s">
        <v>376</v>
      </c>
      <c r="D187" s="43" t="s">
        <v>240</v>
      </c>
      <c r="E187" s="15" t="s">
        <v>349</v>
      </c>
      <c r="F187" s="20" t="s">
        <v>395</v>
      </c>
      <c r="G187" s="20">
        <v>0</v>
      </c>
      <c r="H187" s="20">
        <v>0</v>
      </c>
      <c r="I187" s="36">
        <v>0</v>
      </c>
      <c r="J187" s="20">
        <v>1</v>
      </c>
      <c r="K187" s="20">
        <v>0</v>
      </c>
      <c r="L187" s="21">
        <v>0</v>
      </c>
      <c r="M187" s="20">
        <v>0</v>
      </c>
      <c r="N187" s="20">
        <v>2</v>
      </c>
      <c r="O187" s="21">
        <v>0</v>
      </c>
      <c r="P187" s="20">
        <v>2</v>
      </c>
      <c r="Q187" s="22">
        <v>2</v>
      </c>
      <c r="R187" s="33">
        <v>1</v>
      </c>
      <c r="S187" s="9"/>
      <c r="U187" s="16"/>
    </row>
    <row r="188" spans="1:21" s="8" customFormat="1" ht="45" x14ac:dyDescent="0.25">
      <c r="A188" s="14">
        <v>184</v>
      </c>
      <c r="B188" s="44" t="s">
        <v>366</v>
      </c>
      <c r="C188" s="18" t="s">
        <v>376</v>
      </c>
      <c r="D188" s="44" t="s">
        <v>309</v>
      </c>
      <c r="E188" s="18" t="s">
        <v>348</v>
      </c>
      <c r="F188" s="20" t="s">
        <v>395</v>
      </c>
      <c r="G188" s="20">
        <v>0</v>
      </c>
      <c r="H188" s="20">
        <v>0</v>
      </c>
      <c r="I188" s="36">
        <v>0</v>
      </c>
      <c r="J188" s="20">
        <v>0</v>
      </c>
      <c r="K188" s="20">
        <v>0</v>
      </c>
      <c r="L188" s="21">
        <v>0</v>
      </c>
      <c r="M188" s="20">
        <v>1</v>
      </c>
      <c r="N188" s="20">
        <v>1</v>
      </c>
      <c r="O188" s="21">
        <v>1</v>
      </c>
      <c r="P188" s="20">
        <v>2</v>
      </c>
      <c r="Q188" s="22">
        <v>1</v>
      </c>
      <c r="R188" s="33">
        <v>0.5</v>
      </c>
      <c r="S188" s="9"/>
      <c r="U188" s="16"/>
    </row>
    <row r="189" spans="1:21" s="8" customFormat="1" ht="45" x14ac:dyDescent="0.25">
      <c r="A189" s="14">
        <v>185</v>
      </c>
      <c r="B189" s="44" t="s">
        <v>366</v>
      </c>
      <c r="C189" s="18" t="s">
        <v>376</v>
      </c>
      <c r="D189" s="44" t="s">
        <v>135</v>
      </c>
      <c r="E189" s="18" t="s">
        <v>348</v>
      </c>
      <c r="F189" s="20" t="s">
        <v>395</v>
      </c>
      <c r="G189" s="20">
        <v>0</v>
      </c>
      <c r="H189" s="20">
        <v>0</v>
      </c>
      <c r="I189" s="36">
        <v>0</v>
      </c>
      <c r="J189" s="20">
        <v>1</v>
      </c>
      <c r="K189" s="20">
        <v>0.4</v>
      </c>
      <c r="L189" s="21">
        <v>0.4</v>
      </c>
      <c r="M189" s="20">
        <v>0</v>
      </c>
      <c r="N189" s="20">
        <v>0.82</v>
      </c>
      <c r="O189" s="21">
        <v>0</v>
      </c>
      <c r="P189" s="20">
        <v>1</v>
      </c>
      <c r="Q189" s="22">
        <v>1.22</v>
      </c>
      <c r="R189" s="33">
        <v>1</v>
      </c>
      <c r="S189" s="9"/>
      <c r="U189" s="16"/>
    </row>
    <row r="190" spans="1:21" s="8" customFormat="1" ht="45" x14ac:dyDescent="0.25">
      <c r="A190" s="14">
        <v>186</v>
      </c>
      <c r="B190" s="44" t="s">
        <v>366</v>
      </c>
      <c r="C190" s="18" t="s">
        <v>376</v>
      </c>
      <c r="D190" s="44" t="s">
        <v>136</v>
      </c>
      <c r="E190" s="18" t="s">
        <v>348</v>
      </c>
      <c r="F190" s="20" t="s">
        <v>395</v>
      </c>
      <c r="G190" s="20">
        <v>10</v>
      </c>
      <c r="H190" s="20">
        <v>10</v>
      </c>
      <c r="I190" s="36">
        <v>1</v>
      </c>
      <c r="J190" s="20">
        <v>5</v>
      </c>
      <c r="K190" s="20">
        <v>31</v>
      </c>
      <c r="L190" s="21">
        <v>1</v>
      </c>
      <c r="M190" s="20">
        <v>0</v>
      </c>
      <c r="N190" s="20">
        <v>32</v>
      </c>
      <c r="O190" s="21">
        <v>0</v>
      </c>
      <c r="P190" s="20">
        <v>24</v>
      </c>
      <c r="Q190" s="22">
        <v>73</v>
      </c>
      <c r="R190" s="33">
        <v>1</v>
      </c>
      <c r="S190" s="9"/>
      <c r="U190" s="16"/>
    </row>
    <row r="191" spans="1:21" s="8" customFormat="1" ht="45" x14ac:dyDescent="0.25">
      <c r="A191" s="14">
        <v>187</v>
      </c>
      <c r="B191" s="44" t="s">
        <v>366</v>
      </c>
      <c r="C191" s="18" t="s">
        <v>376</v>
      </c>
      <c r="D191" s="44" t="s">
        <v>310</v>
      </c>
      <c r="E191" s="18" t="s">
        <v>348</v>
      </c>
      <c r="F191" s="20" t="s">
        <v>395</v>
      </c>
      <c r="G191" s="20">
        <v>3000</v>
      </c>
      <c r="H191" s="20">
        <v>3000</v>
      </c>
      <c r="I191" s="36">
        <v>1</v>
      </c>
      <c r="J191" s="20">
        <v>0</v>
      </c>
      <c r="K191" s="20">
        <v>3292</v>
      </c>
      <c r="L191" s="21">
        <v>0</v>
      </c>
      <c r="M191" s="20">
        <v>0</v>
      </c>
      <c r="N191" s="20">
        <v>5213</v>
      </c>
      <c r="O191" s="21">
        <v>0</v>
      </c>
      <c r="P191" s="20">
        <v>3000</v>
      </c>
      <c r="Q191" s="22">
        <v>11505</v>
      </c>
      <c r="R191" s="33">
        <v>1</v>
      </c>
      <c r="S191" s="9"/>
      <c r="U191" s="16"/>
    </row>
    <row r="192" spans="1:21" s="8" customFormat="1" ht="45" x14ac:dyDescent="0.25">
      <c r="A192" s="14">
        <v>188</v>
      </c>
      <c r="B192" s="44" t="s">
        <v>366</v>
      </c>
      <c r="C192" s="18" t="s">
        <v>376</v>
      </c>
      <c r="D192" s="44" t="s">
        <v>137</v>
      </c>
      <c r="E192" s="18" t="s">
        <v>348</v>
      </c>
      <c r="F192" s="20" t="s">
        <v>395</v>
      </c>
      <c r="G192" s="20">
        <v>10</v>
      </c>
      <c r="H192" s="20">
        <v>10</v>
      </c>
      <c r="I192" s="36">
        <v>1</v>
      </c>
      <c r="J192" s="20">
        <v>11</v>
      </c>
      <c r="K192" s="20">
        <v>23</v>
      </c>
      <c r="L192" s="21">
        <v>1</v>
      </c>
      <c r="M192" s="20">
        <v>12</v>
      </c>
      <c r="N192" s="20">
        <v>22</v>
      </c>
      <c r="O192" s="21">
        <v>1</v>
      </c>
      <c r="P192" s="20">
        <v>45</v>
      </c>
      <c r="Q192" s="22">
        <v>55</v>
      </c>
      <c r="R192" s="33">
        <v>1</v>
      </c>
      <c r="S192" s="9"/>
      <c r="U192" s="16"/>
    </row>
    <row r="193" spans="1:21" s="8" customFormat="1" ht="105" x14ac:dyDescent="0.25">
      <c r="A193" s="14">
        <v>189</v>
      </c>
      <c r="B193" s="44" t="s">
        <v>366</v>
      </c>
      <c r="C193" s="18" t="s">
        <v>376</v>
      </c>
      <c r="D193" s="44" t="s">
        <v>138</v>
      </c>
      <c r="E193" s="18" t="s">
        <v>348</v>
      </c>
      <c r="F193" s="20" t="s">
        <v>395</v>
      </c>
      <c r="G193" s="20">
        <v>2045</v>
      </c>
      <c r="H193" s="20">
        <v>2045</v>
      </c>
      <c r="I193" s="36">
        <v>1</v>
      </c>
      <c r="J193" s="20">
        <v>4652</v>
      </c>
      <c r="K193" s="20">
        <v>3653</v>
      </c>
      <c r="L193" s="21">
        <v>0.78525365434221839</v>
      </c>
      <c r="M193" s="20">
        <v>4652</v>
      </c>
      <c r="N193" s="20">
        <v>5385</v>
      </c>
      <c r="O193" s="21">
        <v>1</v>
      </c>
      <c r="P193" s="20">
        <v>16000</v>
      </c>
      <c r="Q193" s="22">
        <v>11083</v>
      </c>
      <c r="R193" s="33">
        <v>0.69268750000000001</v>
      </c>
      <c r="S193" s="9"/>
      <c r="U193" s="16"/>
    </row>
    <row r="194" spans="1:21" s="8" customFormat="1" ht="60" x14ac:dyDescent="0.25">
      <c r="A194" s="14">
        <v>190</v>
      </c>
      <c r="B194" s="44" t="s">
        <v>366</v>
      </c>
      <c r="C194" s="18" t="s">
        <v>376</v>
      </c>
      <c r="D194" s="44" t="s">
        <v>139</v>
      </c>
      <c r="E194" s="18" t="s">
        <v>348</v>
      </c>
      <c r="F194" s="20" t="s">
        <v>395</v>
      </c>
      <c r="G194" s="20">
        <v>85</v>
      </c>
      <c r="H194" s="20">
        <v>85</v>
      </c>
      <c r="I194" s="36">
        <v>1</v>
      </c>
      <c r="J194" s="20">
        <v>139</v>
      </c>
      <c r="K194" s="20">
        <v>108</v>
      </c>
      <c r="L194" s="21">
        <v>0.7769784172661871</v>
      </c>
      <c r="M194" s="20">
        <v>138</v>
      </c>
      <c r="N194" s="20">
        <v>894</v>
      </c>
      <c r="O194" s="21">
        <v>1</v>
      </c>
      <c r="P194" s="20">
        <v>500</v>
      </c>
      <c r="Q194" s="22">
        <v>1087</v>
      </c>
      <c r="R194" s="33">
        <v>1</v>
      </c>
      <c r="S194" s="9"/>
      <c r="U194" s="16"/>
    </row>
    <row r="195" spans="1:21" s="8" customFormat="1" ht="105" x14ac:dyDescent="0.25">
      <c r="A195" s="14">
        <v>191</v>
      </c>
      <c r="B195" s="44" t="s">
        <v>366</v>
      </c>
      <c r="C195" s="18" t="s">
        <v>376</v>
      </c>
      <c r="D195" s="44" t="s">
        <v>140</v>
      </c>
      <c r="E195" s="18" t="s">
        <v>348</v>
      </c>
      <c r="F195" s="20" t="s">
        <v>394</v>
      </c>
      <c r="G195" s="20">
        <v>1</v>
      </c>
      <c r="H195" s="20">
        <v>1</v>
      </c>
      <c r="I195" s="36">
        <v>1</v>
      </c>
      <c r="J195" s="20">
        <v>1</v>
      </c>
      <c r="K195" s="20">
        <v>1</v>
      </c>
      <c r="L195" s="21">
        <v>1</v>
      </c>
      <c r="M195" s="20">
        <v>1</v>
      </c>
      <c r="N195" s="20">
        <v>1</v>
      </c>
      <c r="O195" s="21">
        <v>1</v>
      </c>
      <c r="P195" s="20">
        <v>1</v>
      </c>
      <c r="Q195" s="22">
        <v>0.75</v>
      </c>
      <c r="R195" s="33">
        <v>0.75</v>
      </c>
      <c r="S195" s="9"/>
      <c r="U195" s="16"/>
    </row>
    <row r="196" spans="1:21" s="8" customFormat="1" ht="45" x14ac:dyDescent="0.25">
      <c r="A196" s="14">
        <v>192</v>
      </c>
      <c r="B196" s="44" t="s">
        <v>366</v>
      </c>
      <c r="C196" s="18" t="s">
        <v>376</v>
      </c>
      <c r="D196" s="44" t="s">
        <v>311</v>
      </c>
      <c r="E196" s="18" t="s">
        <v>348</v>
      </c>
      <c r="F196" s="20" t="s">
        <v>395</v>
      </c>
      <c r="G196" s="20">
        <v>0</v>
      </c>
      <c r="H196" s="20">
        <v>0</v>
      </c>
      <c r="I196" s="36">
        <v>0</v>
      </c>
      <c r="J196" s="20">
        <v>0</v>
      </c>
      <c r="K196" s="20">
        <v>0</v>
      </c>
      <c r="L196" s="21">
        <v>0</v>
      </c>
      <c r="M196" s="20">
        <v>0</v>
      </c>
      <c r="N196" s="20">
        <v>0</v>
      </c>
      <c r="O196" s="21">
        <v>0</v>
      </c>
      <c r="P196" s="20">
        <v>1</v>
      </c>
      <c r="Q196" s="22">
        <v>0</v>
      </c>
      <c r="R196" s="33">
        <v>0</v>
      </c>
      <c r="S196" s="9"/>
      <c r="U196" s="16"/>
    </row>
    <row r="197" spans="1:21" s="8" customFormat="1" ht="45" x14ac:dyDescent="0.25">
      <c r="A197" s="14">
        <v>193</v>
      </c>
      <c r="B197" s="44" t="s">
        <v>366</v>
      </c>
      <c r="C197" s="18" t="s">
        <v>376</v>
      </c>
      <c r="D197" s="44" t="s">
        <v>312</v>
      </c>
      <c r="E197" s="18" t="s">
        <v>348</v>
      </c>
      <c r="F197" s="20" t="s">
        <v>395</v>
      </c>
      <c r="G197" s="20">
        <v>0</v>
      </c>
      <c r="H197" s="20">
        <v>0</v>
      </c>
      <c r="I197" s="36">
        <v>0</v>
      </c>
      <c r="J197" s="20">
        <v>0</v>
      </c>
      <c r="K197" s="20">
        <v>0</v>
      </c>
      <c r="L197" s="21">
        <v>0</v>
      </c>
      <c r="M197" s="20">
        <v>1</v>
      </c>
      <c r="N197" s="20">
        <v>1</v>
      </c>
      <c r="O197" s="21">
        <v>1</v>
      </c>
      <c r="P197" s="20">
        <v>1</v>
      </c>
      <c r="Q197" s="22">
        <v>1</v>
      </c>
      <c r="R197" s="33">
        <v>1</v>
      </c>
      <c r="S197" s="9"/>
      <c r="U197" s="16"/>
    </row>
    <row r="198" spans="1:21" s="8" customFormat="1" ht="75" x14ac:dyDescent="0.25">
      <c r="A198" s="14">
        <v>194</v>
      </c>
      <c r="B198" s="44" t="s">
        <v>366</v>
      </c>
      <c r="C198" s="18" t="s">
        <v>376</v>
      </c>
      <c r="D198" s="44" t="s">
        <v>141</v>
      </c>
      <c r="E198" s="18" t="s">
        <v>348</v>
      </c>
      <c r="F198" s="20" t="s">
        <v>395</v>
      </c>
      <c r="G198" s="20">
        <v>0</v>
      </c>
      <c r="H198" s="20">
        <v>0</v>
      </c>
      <c r="I198" s="36">
        <v>0</v>
      </c>
      <c r="J198" s="20">
        <v>1</v>
      </c>
      <c r="K198" s="20">
        <v>1</v>
      </c>
      <c r="L198" s="21">
        <v>1</v>
      </c>
      <c r="M198" s="20">
        <v>0</v>
      </c>
      <c r="N198" s="20">
        <v>0</v>
      </c>
      <c r="O198" s="21">
        <v>0</v>
      </c>
      <c r="P198" s="20">
        <v>1</v>
      </c>
      <c r="Q198" s="22">
        <v>1</v>
      </c>
      <c r="R198" s="33">
        <v>1</v>
      </c>
      <c r="S198" s="9"/>
      <c r="U198" s="16"/>
    </row>
    <row r="199" spans="1:21" s="8" customFormat="1" ht="45" x14ac:dyDescent="0.25">
      <c r="A199" s="14">
        <v>195</v>
      </c>
      <c r="B199" s="44" t="s">
        <v>366</v>
      </c>
      <c r="C199" s="18" t="s">
        <v>377</v>
      </c>
      <c r="D199" s="44" t="s">
        <v>142</v>
      </c>
      <c r="E199" s="18" t="s">
        <v>324</v>
      </c>
      <c r="F199" s="20" t="s">
        <v>395</v>
      </c>
      <c r="G199" s="20">
        <v>967</v>
      </c>
      <c r="H199" s="20">
        <v>967</v>
      </c>
      <c r="I199" s="36">
        <v>1</v>
      </c>
      <c r="J199" s="20">
        <v>845</v>
      </c>
      <c r="K199" s="20">
        <v>863</v>
      </c>
      <c r="L199" s="21">
        <v>1</v>
      </c>
      <c r="M199" s="20">
        <v>845</v>
      </c>
      <c r="N199" s="20">
        <v>846</v>
      </c>
      <c r="O199" s="21">
        <v>1</v>
      </c>
      <c r="P199" s="20">
        <v>3500</v>
      </c>
      <c r="Q199" s="22">
        <v>2676</v>
      </c>
      <c r="R199" s="33">
        <v>0.76457142857142857</v>
      </c>
      <c r="S199" s="9"/>
      <c r="U199" s="16"/>
    </row>
    <row r="200" spans="1:21" s="8" customFormat="1" ht="45" x14ac:dyDescent="0.25">
      <c r="A200" s="14">
        <v>196</v>
      </c>
      <c r="B200" s="44" t="s">
        <v>366</v>
      </c>
      <c r="C200" s="18" t="s">
        <v>377</v>
      </c>
      <c r="D200" s="44" t="s">
        <v>143</v>
      </c>
      <c r="E200" s="18" t="s">
        <v>324</v>
      </c>
      <c r="F200" s="20" t="s">
        <v>395</v>
      </c>
      <c r="G200" s="20">
        <v>0</v>
      </c>
      <c r="H200" s="20">
        <v>0</v>
      </c>
      <c r="I200" s="36">
        <v>0</v>
      </c>
      <c r="J200" s="20">
        <v>27</v>
      </c>
      <c r="K200" s="20">
        <v>6</v>
      </c>
      <c r="L200" s="21">
        <v>0.22222222222222221</v>
      </c>
      <c r="M200" s="20">
        <v>27</v>
      </c>
      <c r="N200" s="20">
        <v>25</v>
      </c>
      <c r="O200" s="21">
        <v>0.92592592592592593</v>
      </c>
      <c r="P200" s="20">
        <v>80</v>
      </c>
      <c r="Q200" s="22">
        <v>31</v>
      </c>
      <c r="R200" s="33">
        <v>0.38750000000000001</v>
      </c>
      <c r="S200" s="9"/>
      <c r="U200" s="16"/>
    </row>
    <row r="201" spans="1:21" s="8" customFormat="1" ht="45" x14ac:dyDescent="0.25">
      <c r="A201" s="14">
        <v>197</v>
      </c>
      <c r="B201" s="44" t="s">
        <v>366</v>
      </c>
      <c r="C201" s="18" t="s">
        <v>377</v>
      </c>
      <c r="D201" s="44" t="s">
        <v>144</v>
      </c>
      <c r="E201" s="18" t="s">
        <v>324</v>
      </c>
      <c r="F201" s="20" t="s">
        <v>395</v>
      </c>
      <c r="G201" s="20">
        <v>1</v>
      </c>
      <c r="H201" s="20">
        <v>1</v>
      </c>
      <c r="I201" s="36">
        <v>1</v>
      </c>
      <c r="J201" s="20">
        <v>7</v>
      </c>
      <c r="K201" s="20">
        <v>0</v>
      </c>
      <c r="L201" s="21">
        <v>0</v>
      </c>
      <c r="M201" s="20">
        <v>6</v>
      </c>
      <c r="N201" s="20">
        <v>1</v>
      </c>
      <c r="O201" s="21">
        <v>0.16666666666666666</v>
      </c>
      <c r="P201" s="20">
        <v>20</v>
      </c>
      <c r="Q201" s="22">
        <v>2</v>
      </c>
      <c r="R201" s="33">
        <v>0.1</v>
      </c>
      <c r="S201" s="9"/>
      <c r="U201" s="16"/>
    </row>
    <row r="202" spans="1:21" s="8" customFormat="1" ht="90" x14ac:dyDescent="0.25">
      <c r="A202" s="14">
        <v>198</v>
      </c>
      <c r="B202" s="44" t="s">
        <v>366</v>
      </c>
      <c r="C202" s="18" t="s">
        <v>377</v>
      </c>
      <c r="D202" s="44" t="s">
        <v>145</v>
      </c>
      <c r="E202" s="18" t="s">
        <v>324</v>
      </c>
      <c r="F202" s="20" t="s">
        <v>395</v>
      </c>
      <c r="G202" s="20">
        <v>2</v>
      </c>
      <c r="H202" s="20">
        <v>2</v>
      </c>
      <c r="I202" s="36">
        <v>1</v>
      </c>
      <c r="J202" s="20">
        <v>1</v>
      </c>
      <c r="K202" s="20">
        <v>1</v>
      </c>
      <c r="L202" s="21">
        <v>1</v>
      </c>
      <c r="M202" s="20">
        <v>1</v>
      </c>
      <c r="N202" s="20">
        <v>1</v>
      </c>
      <c r="O202" s="21">
        <v>1</v>
      </c>
      <c r="P202" s="20">
        <v>4</v>
      </c>
      <c r="Q202" s="22">
        <v>4</v>
      </c>
      <c r="R202" s="33">
        <v>1</v>
      </c>
      <c r="S202" s="9"/>
      <c r="U202" s="16"/>
    </row>
    <row r="203" spans="1:21" s="8" customFormat="1" ht="45" x14ac:dyDescent="0.25">
      <c r="A203" s="14">
        <v>199</v>
      </c>
      <c r="B203" s="44" t="s">
        <v>366</v>
      </c>
      <c r="C203" s="18" t="s">
        <v>377</v>
      </c>
      <c r="D203" s="44" t="s">
        <v>146</v>
      </c>
      <c r="E203" s="18" t="s">
        <v>324</v>
      </c>
      <c r="F203" s="20" t="s">
        <v>394</v>
      </c>
      <c r="G203" s="20">
        <v>1</v>
      </c>
      <c r="H203" s="20">
        <v>1</v>
      </c>
      <c r="I203" s="36">
        <v>1</v>
      </c>
      <c r="J203" s="20">
        <v>1</v>
      </c>
      <c r="K203" s="20">
        <v>1</v>
      </c>
      <c r="L203" s="21">
        <v>1</v>
      </c>
      <c r="M203" s="20">
        <v>1</v>
      </c>
      <c r="N203" s="20">
        <v>1</v>
      </c>
      <c r="O203" s="21">
        <v>1</v>
      </c>
      <c r="P203" s="20">
        <v>1</v>
      </c>
      <c r="Q203" s="22">
        <v>0.75</v>
      </c>
      <c r="R203" s="33">
        <v>0.75</v>
      </c>
      <c r="S203" s="9"/>
      <c r="U203" s="16"/>
    </row>
    <row r="204" spans="1:21" s="8" customFormat="1" ht="45" x14ac:dyDescent="0.25">
      <c r="A204" s="14">
        <v>200</v>
      </c>
      <c r="B204" s="44" t="s">
        <v>366</v>
      </c>
      <c r="C204" s="18" t="s">
        <v>377</v>
      </c>
      <c r="D204" s="44" t="s">
        <v>313</v>
      </c>
      <c r="E204" s="18" t="s">
        <v>350</v>
      </c>
      <c r="F204" s="20" t="s">
        <v>395</v>
      </c>
      <c r="G204" s="20">
        <v>320</v>
      </c>
      <c r="H204" s="20">
        <v>320</v>
      </c>
      <c r="I204" s="36">
        <v>1</v>
      </c>
      <c r="J204" s="20">
        <v>0</v>
      </c>
      <c r="K204" s="20">
        <v>570</v>
      </c>
      <c r="L204" s="21">
        <v>0</v>
      </c>
      <c r="M204" s="20">
        <v>0</v>
      </c>
      <c r="N204" s="20">
        <v>111</v>
      </c>
      <c r="O204" s="21">
        <v>0</v>
      </c>
      <c r="P204" s="20">
        <v>320</v>
      </c>
      <c r="Q204" s="22">
        <v>1001</v>
      </c>
      <c r="R204" s="33">
        <v>1</v>
      </c>
      <c r="S204" s="9"/>
      <c r="U204" s="16"/>
    </row>
    <row r="205" spans="1:21" s="8" customFormat="1" ht="45" x14ac:dyDescent="0.25">
      <c r="A205" s="14">
        <v>201</v>
      </c>
      <c r="B205" s="44" t="s">
        <v>366</v>
      </c>
      <c r="C205" s="18" t="s">
        <v>377</v>
      </c>
      <c r="D205" s="44" t="s">
        <v>147</v>
      </c>
      <c r="E205" s="18" t="s">
        <v>350</v>
      </c>
      <c r="F205" s="20" t="s">
        <v>395</v>
      </c>
      <c r="G205" s="20">
        <v>35</v>
      </c>
      <c r="H205" s="20">
        <v>35</v>
      </c>
      <c r="I205" s="36">
        <v>1</v>
      </c>
      <c r="J205" s="20">
        <v>40</v>
      </c>
      <c r="K205" s="20">
        <v>97</v>
      </c>
      <c r="L205" s="21">
        <v>1</v>
      </c>
      <c r="M205" s="20">
        <v>28</v>
      </c>
      <c r="N205" s="20">
        <v>31</v>
      </c>
      <c r="O205" s="21">
        <v>1</v>
      </c>
      <c r="P205" s="20">
        <v>160</v>
      </c>
      <c r="Q205" s="22">
        <v>163</v>
      </c>
      <c r="R205" s="33">
        <v>1</v>
      </c>
      <c r="S205" s="9"/>
      <c r="U205" s="16"/>
    </row>
    <row r="206" spans="1:21" s="8" customFormat="1" ht="45" x14ac:dyDescent="0.25">
      <c r="A206" s="14">
        <v>202</v>
      </c>
      <c r="B206" s="43" t="s">
        <v>366</v>
      </c>
      <c r="C206" s="15" t="s">
        <v>377</v>
      </c>
      <c r="D206" s="43" t="s">
        <v>148</v>
      </c>
      <c r="E206" s="15" t="s">
        <v>350</v>
      </c>
      <c r="F206" s="20" t="s">
        <v>395</v>
      </c>
      <c r="G206" s="20">
        <v>50</v>
      </c>
      <c r="H206" s="20">
        <v>50</v>
      </c>
      <c r="I206" s="36">
        <v>1</v>
      </c>
      <c r="J206" s="20">
        <v>35</v>
      </c>
      <c r="K206" s="20">
        <v>136</v>
      </c>
      <c r="L206" s="21">
        <v>1</v>
      </c>
      <c r="M206" s="20">
        <v>0</v>
      </c>
      <c r="N206" s="20">
        <v>130</v>
      </c>
      <c r="O206" s="21">
        <v>0</v>
      </c>
      <c r="P206" s="20">
        <v>160</v>
      </c>
      <c r="Q206" s="22">
        <v>316</v>
      </c>
      <c r="R206" s="33">
        <v>1</v>
      </c>
      <c r="S206" s="9"/>
      <c r="U206" s="16"/>
    </row>
    <row r="207" spans="1:21" s="8" customFormat="1" ht="45" x14ac:dyDescent="0.25">
      <c r="A207" s="14">
        <v>203</v>
      </c>
      <c r="B207" s="44" t="s">
        <v>366</v>
      </c>
      <c r="C207" s="18" t="s">
        <v>377</v>
      </c>
      <c r="D207" s="44" t="s">
        <v>149</v>
      </c>
      <c r="E207" s="18" t="s">
        <v>351</v>
      </c>
      <c r="F207" s="20" t="s">
        <v>395</v>
      </c>
      <c r="G207" s="20">
        <v>0</v>
      </c>
      <c r="H207" s="20">
        <v>0</v>
      </c>
      <c r="I207" s="36">
        <v>0</v>
      </c>
      <c r="J207" s="20">
        <v>10</v>
      </c>
      <c r="K207" s="20">
        <v>2</v>
      </c>
      <c r="L207" s="21">
        <v>0.2</v>
      </c>
      <c r="M207" s="20">
        <v>5</v>
      </c>
      <c r="N207" s="20">
        <v>8</v>
      </c>
      <c r="O207" s="21">
        <v>1</v>
      </c>
      <c r="P207" s="20">
        <v>20</v>
      </c>
      <c r="Q207" s="22">
        <v>10</v>
      </c>
      <c r="R207" s="33">
        <v>0.5</v>
      </c>
      <c r="S207" s="9"/>
      <c r="U207" s="16"/>
    </row>
    <row r="208" spans="1:21" s="8" customFormat="1" ht="90" x14ac:dyDescent="0.25">
      <c r="A208" s="14">
        <v>204</v>
      </c>
      <c r="B208" s="44" t="s">
        <v>366</v>
      </c>
      <c r="C208" s="18" t="s">
        <v>377</v>
      </c>
      <c r="D208" s="44" t="s">
        <v>150</v>
      </c>
      <c r="E208" s="18" t="s">
        <v>352</v>
      </c>
      <c r="F208" s="20" t="s">
        <v>395</v>
      </c>
      <c r="G208" s="20">
        <v>1746</v>
      </c>
      <c r="H208" s="20">
        <v>1746</v>
      </c>
      <c r="I208" s="36">
        <v>1</v>
      </c>
      <c r="J208" s="20">
        <v>1018</v>
      </c>
      <c r="K208" s="20">
        <v>2261</v>
      </c>
      <c r="L208" s="21">
        <v>1</v>
      </c>
      <c r="M208" s="20">
        <v>789</v>
      </c>
      <c r="N208" s="20">
        <v>2649</v>
      </c>
      <c r="O208" s="21">
        <v>1</v>
      </c>
      <c r="P208" s="20">
        <v>4796</v>
      </c>
      <c r="Q208" s="22">
        <v>6656</v>
      </c>
      <c r="R208" s="33">
        <v>1</v>
      </c>
      <c r="S208" s="9"/>
      <c r="U208" s="16"/>
    </row>
    <row r="209" spans="1:21" s="8" customFormat="1" ht="60" x14ac:dyDescent="0.25">
      <c r="A209" s="14">
        <v>205</v>
      </c>
      <c r="B209" s="44" t="s">
        <v>366</v>
      </c>
      <c r="C209" s="18" t="s">
        <v>377</v>
      </c>
      <c r="D209" s="44" t="s">
        <v>151</v>
      </c>
      <c r="E209" s="18" t="s">
        <v>352</v>
      </c>
      <c r="F209" s="20" t="s">
        <v>394</v>
      </c>
      <c r="G209" s="20">
        <v>4400</v>
      </c>
      <c r="H209" s="20">
        <v>4431</v>
      </c>
      <c r="I209" s="36">
        <v>1</v>
      </c>
      <c r="J209" s="20">
        <v>4400</v>
      </c>
      <c r="K209" s="20">
        <v>8509</v>
      </c>
      <c r="L209" s="21">
        <v>1</v>
      </c>
      <c r="M209" s="20">
        <v>4400</v>
      </c>
      <c r="N209" s="20">
        <v>11932</v>
      </c>
      <c r="O209" s="21">
        <v>1</v>
      </c>
      <c r="P209" s="20">
        <v>4400</v>
      </c>
      <c r="Q209" s="22">
        <v>6218</v>
      </c>
      <c r="R209" s="33">
        <v>0.75</v>
      </c>
      <c r="S209" s="9"/>
      <c r="U209" s="16"/>
    </row>
    <row r="210" spans="1:21" s="8" customFormat="1" ht="180" x14ac:dyDescent="0.25">
      <c r="A210" s="14">
        <v>206</v>
      </c>
      <c r="B210" s="44" t="s">
        <v>366</v>
      </c>
      <c r="C210" s="18" t="s">
        <v>377</v>
      </c>
      <c r="D210" s="44" t="s">
        <v>152</v>
      </c>
      <c r="E210" s="18" t="s">
        <v>352</v>
      </c>
      <c r="F210" s="20" t="s">
        <v>395</v>
      </c>
      <c r="G210" s="20">
        <v>3000</v>
      </c>
      <c r="H210" s="20">
        <v>3000</v>
      </c>
      <c r="I210" s="36">
        <v>1</v>
      </c>
      <c r="J210" s="20">
        <v>1000</v>
      </c>
      <c r="K210" s="20">
        <v>3000</v>
      </c>
      <c r="L210" s="21">
        <v>1</v>
      </c>
      <c r="M210" s="20">
        <v>0</v>
      </c>
      <c r="N210" s="20">
        <v>5680</v>
      </c>
      <c r="O210" s="21">
        <v>0</v>
      </c>
      <c r="P210" s="20">
        <v>6000</v>
      </c>
      <c r="Q210" s="22">
        <v>11680</v>
      </c>
      <c r="R210" s="33">
        <v>1</v>
      </c>
      <c r="S210" s="9"/>
      <c r="U210" s="16"/>
    </row>
    <row r="211" spans="1:21" s="8" customFormat="1" ht="45" x14ac:dyDescent="0.25">
      <c r="A211" s="14">
        <v>207</v>
      </c>
      <c r="B211" s="44" t="s">
        <v>366</v>
      </c>
      <c r="C211" s="18" t="s">
        <v>377</v>
      </c>
      <c r="D211" s="44" t="s">
        <v>314</v>
      </c>
      <c r="E211" s="18" t="s">
        <v>352</v>
      </c>
      <c r="F211" s="20" t="s">
        <v>395</v>
      </c>
      <c r="G211" s="20">
        <v>0</v>
      </c>
      <c r="H211" s="20">
        <v>0</v>
      </c>
      <c r="I211" s="36">
        <v>0</v>
      </c>
      <c r="J211" s="20">
        <v>0</v>
      </c>
      <c r="K211" s="20">
        <v>0</v>
      </c>
      <c r="L211" s="21">
        <v>0</v>
      </c>
      <c r="M211" s="20">
        <v>1</v>
      </c>
      <c r="N211" s="20">
        <v>1</v>
      </c>
      <c r="O211" s="21">
        <v>1</v>
      </c>
      <c r="P211" s="20">
        <v>1</v>
      </c>
      <c r="Q211" s="22">
        <v>1</v>
      </c>
      <c r="R211" s="33">
        <v>1</v>
      </c>
      <c r="S211" s="9"/>
      <c r="U211" s="16"/>
    </row>
    <row r="212" spans="1:21" s="8" customFormat="1" ht="45" x14ac:dyDescent="0.25">
      <c r="A212" s="14">
        <v>208</v>
      </c>
      <c r="B212" s="44" t="s">
        <v>366</v>
      </c>
      <c r="C212" s="18" t="s">
        <v>377</v>
      </c>
      <c r="D212" s="44" t="s">
        <v>153</v>
      </c>
      <c r="E212" s="18" t="s">
        <v>352</v>
      </c>
      <c r="F212" s="20" t="s">
        <v>395</v>
      </c>
      <c r="G212" s="20">
        <v>161</v>
      </c>
      <c r="H212" s="20">
        <v>161</v>
      </c>
      <c r="I212" s="36">
        <v>1</v>
      </c>
      <c r="J212" s="20">
        <v>161</v>
      </c>
      <c r="K212" s="20">
        <v>161</v>
      </c>
      <c r="L212" s="21">
        <v>1</v>
      </c>
      <c r="M212" s="20">
        <v>159</v>
      </c>
      <c r="N212" s="20">
        <v>161</v>
      </c>
      <c r="O212" s="21">
        <v>1</v>
      </c>
      <c r="P212" s="20">
        <v>640</v>
      </c>
      <c r="Q212" s="22">
        <v>483</v>
      </c>
      <c r="R212" s="33">
        <v>0.75468749999999996</v>
      </c>
      <c r="S212" s="9"/>
      <c r="U212" s="16"/>
    </row>
    <row r="213" spans="1:21" s="8" customFormat="1" ht="45" x14ac:dyDescent="0.25">
      <c r="A213" s="14">
        <v>209</v>
      </c>
      <c r="B213" s="44" t="s">
        <v>366</v>
      </c>
      <c r="C213" s="18" t="s">
        <v>377</v>
      </c>
      <c r="D213" s="44" t="s">
        <v>154</v>
      </c>
      <c r="E213" s="18" t="s">
        <v>352</v>
      </c>
      <c r="F213" s="20" t="s">
        <v>395</v>
      </c>
      <c r="G213" s="20">
        <v>1500</v>
      </c>
      <c r="H213" s="20">
        <v>1500</v>
      </c>
      <c r="I213" s="36">
        <v>1</v>
      </c>
      <c r="J213" s="20">
        <v>1367</v>
      </c>
      <c r="K213" s="20">
        <v>2952</v>
      </c>
      <c r="L213" s="21">
        <v>1</v>
      </c>
      <c r="M213" s="20">
        <v>1148</v>
      </c>
      <c r="N213" s="20">
        <v>3001</v>
      </c>
      <c r="O213" s="21">
        <v>1</v>
      </c>
      <c r="P213" s="20">
        <v>5600</v>
      </c>
      <c r="Q213" s="22">
        <v>7453</v>
      </c>
      <c r="R213" s="33">
        <v>1</v>
      </c>
      <c r="S213" s="9"/>
      <c r="U213" s="16"/>
    </row>
    <row r="214" spans="1:21" s="8" customFormat="1" ht="75" x14ac:dyDescent="0.25">
      <c r="A214" s="14">
        <v>210</v>
      </c>
      <c r="B214" s="44" t="s">
        <v>366</v>
      </c>
      <c r="C214" s="18" t="s">
        <v>377</v>
      </c>
      <c r="D214" s="44" t="s">
        <v>155</v>
      </c>
      <c r="E214" s="18" t="s">
        <v>352</v>
      </c>
      <c r="F214" s="20" t="s">
        <v>395</v>
      </c>
      <c r="G214" s="20">
        <v>1954</v>
      </c>
      <c r="H214" s="20">
        <v>1954</v>
      </c>
      <c r="I214" s="36">
        <v>1</v>
      </c>
      <c r="J214" s="20">
        <v>1349</v>
      </c>
      <c r="K214" s="20">
        <v>1911</v>
      </c>
      <c r="L214" s="21">
        <v>1</v>
      </c>
      <c r="M214" s="20">
        <v>1349</v>
      </c>
      <c r="N214" s="20">
        <v>1947</v>
      </c>
      <c r="O214" s="21">
        <v>1</v>
      </c>
      <c r="P214" s="20">
        <v>6000</v>
      </c>
      <c r="Q214" s="22">
        <v>5812</v>
      </c>
      <c r="R214" s="33">
        <v>0.96866666666666668</v>
      </c>
      <c r="S214" s="9"/>
      <c r="U214" s="16"/>
    </row>
    <row r="215" spans="1:21" s="8" customFormat="1" ht="45" x14ac:dyDescent="0.25">
      <c r="A215" s="14">
        <v>211</v>
      </c>
      <c r="B215" s="44" t="s">
        <v>366</v>
      </c>
      <c r="C215" s="18" t="s">
        <v>377</v>
      </c>
      <c r="D215" s="44" t="s">
        <v>156</v>
      </c>
      <c r="E215" s="18" t="s">
        <v>352</v>
      </c>
      <c r="F215" s="20" t="s">
        <v>396</v>
      </c>
      <c r="G215" s="20">
        <v>1</v>
      </c>
      <c r="H215" s="20">
        <v>1</v>
      </c>
      <c r="I215" s="36">
        <v>1</v>
      </c>
      <c r="J215" s="20">
        <v>1</v>
      </c>
      <c r="K215" s="20">
        <v>1</v>
      </c>
      <c r="L215" s="21">
        <v>1</v>
      </c>
      <c r="M215" s="20">
        <v>1</v>
      </c>
      <c r="N215" s="20">
        <v>1</v>
      </c>
      <c r="O215" s="21">
        <v>1</v>
      </c>
      <c r="P215" s="20">
        <v>1</v>
      </c>
      <c r="Q215" s="22">
        <v>0.75</v>
      </c>
      <c r="R215" s="33">
        <v>0.75</v>
      </c>
      <c r="S215" s="9"/>
      <c r="U215" s="16"/>
    </row>
    <row r="216" spans="1:21" s="8" customFormat="1" ht="120" x14ac:dyDescent="0.25">
      <c r="A216" s="14">
        <v>212</v>
      </c>
      <c r="B216" s="44" t="s">
        <v>366</v>
      </c>
      <c r="C216" s="18" t="s">
        <v>377</v>
      </c>
      <c r="D216" s="44" t="s">
        <v>157</v>
      </c>
      <c r="E216" s="18" t="s">
        <v>352</v>
      </c>
      <c r="F216" s="20" t="s">
        <v>395</v>
      </c>
      <c r="G216" s="20">
        <v>1280</v>
      </c>
      <c r="H216" s="20">
        <v>1280</v>
      </c>
      <c r="I216" s="36">
        <v>1</v>
      </c>
      <c r="J216" s="20">
        <v>1280</v>
      </c>
      <c r="K216" s="20">
        <v>1280</v>
      </c>
      <c r="L216" s="21">
        <v>1</v>
      </c>
      <c r="M216" s="20">
        <v>1720</v>
      </c>
      <c r="N216" s="20">
        <v>1276</v>
      </c>
      <c r="O216" s="21">
        <v>0.74186046511627912</v>
      </c>
      <c r="P216" s="20">
        <v>6000</v>
      </c>
      <c r="Q216" s="22">
        <v>3836</v>
      </c>
      <c r="R216" s="33">
        <v>0.63933333333333331</v>
      </c>
      <c r="S216" s="9"/>
      <c r="U216" s="16"/>
    </row>
    <row r="217" spans="1:21" s="8" customFormat="1" ht="45" x14ac:dyDescent="0.25">
      <c r="A217" s="14">
        <v>213</v>
      </c>
      <c r="B217" s="44" t="s">
        <v>366</v>
      </c>
      <c r="C217" s="18" t="s">
        <v>377</v>
      </c>
      <c r="D217" s="44" t="s">
        <v>158</v>
      </c>
      <c r="E217" s="18" t="s">
        <v>352</v>
      </c>
      <c r="F217" s="20" t="s">
        <v>394</v>
      </c>
      <c r="G217" s="20">
        <v>9</v>
      </c>
      <c r="H217" s="20">
        <v>9</v>
      </c>
      <c r="I217" s="36">
        <v>1</v>
      </c>
      <c r="J217" s="20">
        <v>9</v>
      </c>
      <c r="K217" s="20">
        <v>9</v>
      </c>
      <c r="L217" s="21">
        <v>1</v>
      </c>
      <c r="M217" s="20">
        <v>9</v>
      </c>
      <c r="N217" s="20">
        <v>9</v>
      </c>
      <c r="O217" s="21">
        <v>1</v>
      </c>
      <c r="P217" s="20">
        <v>9</v>
      </c>
      <c r="Q217" s="22">
        <v>6.75</v>
      </c>
      <c r="R217" s="33">
        <v>0.75</v>
      </c>
      <c r="S217" s="9"/>
      <c r="U217" s="16"/>
    </row>
    <row r="218" spans="1:21" s="8" customFormat="1" ht="45" x14ac:dyDescent="0.25">
      <c r="A218" s="14">
        <v>214</v>
      </c>
      <c r="B218" s="43" t="s">
        <v>366</v>
      </c>
      <c r="C218" s="15" t="s">
        <v>377</v>
      </c>
      <c r="D218" s="43" t="s">
        <v>159</v>
      </c>
      <c r="E218" s="15" t="s">
        <v>352</v>
      </c>
      <c r="F218" s="20" t="s">
        <v>395</v>
      </c>
      <c r="G218" s="20">
        <v>436</v>
      </c>
      <c r="H218" s="20">
        <v>436</v>
      </c>
      <c r="I218" s="36">
        <v>1</v>
      </c>
      <c r="J218" s="20">
        <v>564</v>
      </c>
      <c r="K218" s="20">
        <v>452</v>
      </c>
      <c r="L218" s="21">
        <v>0.8014184397163121</v>
      </c>
      <c r="M218" s="20">
        <v>700</v>
      </c>
      <c r="N218" s="20">
        <v>575</v>
      </c>
      <c r="O218" s="21">
        <v>0.8214285714285714</v>
      </c>
      <c r="P218" s="20">
        <v>2400</v>
      </c>
      <c r="Q218" s="22">
        <v>1463</v>
      </c>
      <c r="R218" s="33">
        <v>0.60958333333333337</v>
      </c>
      <c r="S218" s="9"/>
      <c r="U218" s="16"/>
    </row>
    <row r="219" spans="1:21" s="8" customFormat="1" ht="45" x14ac:dyDescent="0.25">
      <c r="A219" s="14">
        <v>215</v>
      </c>
      <c r="B219" s="44" t="s">
        <v>366</v>
      </c>
      <c r="C219" s="18" t="s">
        <v>377</v>
      </c>
      <c r="D219" s="44" t="s">
        <v>315</v>
      </c>
      <c r="E219" s="18" t="s">
        <v>352</v>
      </c>
      <c r="F219" s="20" t="s">
        <v>395</v>
      </c>
      <c r="G219" s="20">
        <v>0</v>
      </c>
      <c r="H219" s="20">
        <v>0</v>
      </c>
      <c r="I219" s="36">
        <v>0</v>
      </c>
      <c r="J219" s="20">
        <v>0</v>
      </c>
      <c r="K219" s="20">
        <v>0</v>
      </c>
      <c r="L219" s="21">
        <v>0</v>
      </c>
      <c r="M219" s="20">
        <v>200</v>
      </c>
      <c r="N219" s="20">
        <v>72</v>
      </c>
      <c r="O219" s="21">
        <v>0.36</v>
      </c>
      <c r="P219" s="20">
        <v>400</v>
      </c>
      <c r="Q219" s="22">
        <v>72</v>
      </c>
      <c r="R219" s="33">
        <v>0.18</v>
      </c>
      <c r="S219" s="9"/>
      <c r="U219" s="16"/>
    </row>
    <row r="220" spans="1:21" s="8" customFormat="1" ht="45" x14ac:dyDescent="0.25">
      <c r="A220" s="14">
        <v>216</v>
      </c>
      <c r="B220" s="44" t="s">
        <v>366</v>
      </c>
      <c r="C220" s="18" t="s">
        <v>377</v>
      </c>
      <c r="D220" s="44" t="s">
        <v>160</v>
      </c>
      <c r="E220" s="18" t="s">
        <v>352</v>
      </c>
      <c r="F220" s="20" t="s">
        <v>395</v>
      </c>
      <c r="G220" s="20">
        <v>0.22</v>
      </c>
      <c r="H220" s="20">
        <v>0.22</v>
      </c>
      <c r="I220" s="36">
        <v>1</v>
      </c>
      <c r="J220" s="20">
        <v>0.59</v>
      </c>
      <c r="K220" s="20">
        <v>0.14000000000000001</v>
      </c>
      <c r="L220" s="21">
        <v>0.23728813559322037</v>
      </c>
      <c r="M220" s="20">
        <v>0.6</v>
      </c>
      <c r="N220" s="20">
        <v>0</v>
      </c>
      <c r="O220" s="21">
        <v>0</v>
      </c>
      <c r="P220" s="20">
        <v>2</v>
      </c>
      <c r="Q220" s="22">
        <v>0.36</v>
      </c>
      <c r="R220" s="33">
        <v>0.18</v>
      </c>
      <c r="S220" s="9"/>
      <c r="U220" s="16"/>
    </row>
    <row r="221" spans="1:21" s="8" customFormat="1" ht="45" x14ac:dyDescent="0.25">
      <c r="A221" s="14">
        <v>217</v>
      </c>
      <c r="B221" s="43" t="s">
        <v>367</v>
      </c>
      <c r="C221" s="15" t="s">
        <v>378</v>
      </c>
      <c r="D221" s="43" t="s">
        <v>161</v>
      </c>
      <c r="E221" s="15" t="s">
        <v>338</v>
      </c>
      <c r="F221" s="20" t="s">
        <v>395</v>
      </c>
      <c r="G221" s="20">
        <v>1</v>
      </c>
      <c r="H221" s="20">
        <v>1</v>
      </c>
      <c r="I221" s="36">
        <v>1</v>
      </c>
      <c r="J221" s="20">
        <v>1</v>
      </c>
      <c r="K221" s="20">
        <v>1</v>
      </c>
      <c r="L221" s="21">
        <v>1</v>
      </c>
      <c r="M221" s="20">
        <v>1</v>
      </c>
      <c r="N221" s="20">
        <v>1</v>
      </c>
      <c r="O221" s="21">
        <v>1</v>
      </c>
      <c r="P221" s="20">
        <v>4</v>
      </c>
      <c r="Q221" s="22">
        <v>3</v>
      </c>
      <c r="R221" s="33">
        <v>0.75</v>
      </c>
      <c r="S221" s="9"/>
      <c r="U221" s="16"/>
    </row>
    <row r="222" spans="1:21" s="8" customFormat="1" ht="45" x14ac:dyDescent="0.25">
      <c r="A222" s="14">
        <v>218</v>
      </c>
      <c r="B222" s="43" t="s">
        <v>367</v>
      </c>
      <c r="C222" s="15" t="s">
        <v>378</v>
      </c>
      <c r="D222" s="43" t="s">
        <v>162</v>
      </c>
      <c r="E222" s="15" t="s">
        <v>353</v>
      </c>
      <c r="F222" s="20" t="s">
        <v>395</v>
      </c>
      <c r="G222" s="20">
        <v>110</v>
      </c>
      <c r="H222" s="20">
        <v>110</v>
      </c>
      <c r="I222" s="36">
        <v>1</v>
      </c>
      <c r="J222" s="20">
        <v>130</v>
      </c>
      <c r="K222" s="20">
        <v>130</v>
      </c>
      <c r="L222" s="21">
        <v>1</v>
      </c>
      <c r="M222" s="20">
        <v>130</v>
      </c>
      <c r="N222" s="20">
        <v>130</v>
      </c>
      <c r="O222" s="21">
        <v>1</v>
      </c>
      <c r="P222" s="20">
        <v>500</v>
      </c>
      <c r="Q222" s="22">
        <v>370</v>
      </c>
      <c r="R222" s="33">
        <v>0.74</v>
      </c>
      <c r="S222" s="9"/>
      <c r="U222" s="16"/>
    </row>
    <row r="223" spans="1:21" s="8" customFormat="1" ht="45" x14ac:dyDescent="0.25">
      <c r="A223" s="14">
        <v>219</v>
      </c>
      <c r="B223" s="43" t="s">
        <v>367</v>
      </c>
      <c r="C223" s="15" t="s">
        <v>378</v>
      </c>
      <c r="D223" s="43" t="s">
        <v>163</v>
      </c>
      <c r="E223" s="15" t="s">
        <v>353</v>
      </c>
      <c r="F223" s="20" t="s">
        <v>395</v>
      </c>
      <c r="G223" s="20">
        <v>3</v>
      </c>
      <c r="H223" s="20">
        <v>3</v>
      </c>
      <c r="I223" s="36">
        <v>1</v>
      </c>
      <c r="J223" s="20">
        <v>3</v>
      </c>
      <c r="K223" s="20">
        <v>3</v>
      </c>
      <c r="L223" s="21">
        <v>1</v>
      </c>
      <c r="M223" s="20">
        <v>3</v>
      </c>
      <c r="N223" s="20">
        <v>3</v>
      </c>
      <c r="O223" s="21">
        <v>1</v>
      </c>
      <c r="P223" s="20">
        <v>12</v>
      </c>
      <c r="Q223" s="22">
        <v>9</v>
      </c>
      <c r="R223" s="33">
        <v>0.75</v>
      </c>
      <c r="S223" s="9"/>
      <c r="U223" s="16"/>
    </row>
    <row r="224" spans="1:21" s="8" customFormat="1" ht="45" x14ac:dyDescent="0.25">
      <c r="A224" s="14">
        <v>220</v>
      </c>
      <c r="B224" s="43" t="s">
        <v>367</v>
      </c>
      <c r="C224" s="15" t="s">
        <v>378</v>
      </c>
      <c r="D224" s="43" t="s">
        <v>164</v>
      </c>
      <c r="E224" s="15" t="s">
        <v>353</v>
      </c>
      <c r="F224" s="20" t="s">
        <v>395</v>
      </c>
      <c r="G224" s="20">
        <v>4</v>
      </c>
      <c r="H224" s="20">
        <v>4</v>
      </c>
      <c r="I224" s="36">
        <v>1</v>
      </c>
      <c r="J224" s="20">
        <v>6</v>
      </c>
      <c r="K224" s="20">
        <v>6</v>
      </c>
      <c r="L224" s="21">
        <v>1</v>
      </c>
      <c r="M224" s="20">
        <v>5</v>
      </c>
      <c r="N224" s="20">
        <v>5</v>
      </c>
      <c r="O224" s="21">
        <v>1</v>
      </c>
      <c r="P224" s="20">
        <v>20</v>
      </c>
      <c r="Q224" s="22">
        <v>15</v>
      </c>
      <c r="R224" s="33">
        <v>0.75</v>
      </c>
      <c r="S224" s="9"/>
      <c r="U224" s="16"/>
    </row>
    <row r="225" spans="1:21" s="8" customFormat="1" ht="45" x14ac:dyDescent="0.25">
      <c r="A225" s="14">
        <v>221</v>
      </c>
      <c r="B225" s="43" t="s">
        <v>367</v>
      </c>
      <c r="C225" s="15" t="s">
        <v>378</v>
      </c>
      <c r="D225" s="43" t="s">
        <v>165</v>
      </c>
      <c r="E225" s="15" t="s">
        <v>338</v>
      </c>
      <c r="F225" s="20" t="s">
        <v>395</v>
      </c>
      <c r="G225" s="20">
        <v>2</v>
      </c>
      <c r="H225" s="20">
        <v>2</v>
      </c>
      <c r="I225" s="36">
        <v>1</v>
      </c>
      <c r="J225" s="20">
        <v>2</v>
      </c>
      <c r="K225" s="20">
        <v>2</v>
      </c>
      <c r="L225" s="21">
        <v>1</v>
      </c>
      <c r="M225" s="20">
        <v>1</v>
      </c>
      <c r="N225" s="20">
        <v>1</v>
      </c>
      <c r="O225" s="21">
        <v>1</v>
      </c>
      <c r="P225" s="20">
        <v>6</v>
      </c>
      <c r="Q225" s="22">
        <v>5</v>
      </c>
      <c r="R225" s="33">
        <v>0.83333333333333337</v>
      </c>
      <c r="S225" s="9"/>
      <c r="U225" s="16"/>
    </row>
    <row r="226" spans="1:21" s="8" customFormat="1" ht="45" x14ac:dyDescent="0.25">
      <c r="A226" s="14">
        <v>222</v>
      </c>
      <c r="B226" s="43" t="s">
        <v>367</v>
      </c>
      <c r="C226" s="15" t="s">
        <v>378</v>
      </c>
      <c r="D226" s="43" t="s">
        <v>166</v>
      </c>
      <c r="E226" s="15" t="s">
        <v>338</v>
      </c>
      <c r="F226" s="20" t="s">
        <v>395</v>
      </c>
      <c r="G226" s="20">
        <v>18425</v>
      </c>
      <c r="H226" s="20">
        <v>18425</v>
      </c>
      <c r="I226" s="36">
        <v>1</v>
      </c>
      <c r="J226" s="20">
        <v>200</v>
      </c>
      <c r="K226" s="20">
        <v>587</v>
      </c>
      <c r="L226" s="21">
        <v>1</v>
      </c>
      <c r="M226" s="20">
        <v>22813</v>
      </c>
      <c r="N226" s="20">
        <v>19732</v>
      </c>
      <c r="O226" s="21">
        <v>0.86494542585367995</v>
      </c>
      <c r="P226" s="20">
        <v>27000</v>
      </c>
      <c r="Q226" s="22">
        <v>19732</v>
      </c>
      <c r="R226" s="33">
        <v>0.73081481481481481</v>
      </c>
      <c r="S226" s="9"/>
      <c r="U226" s="16"/>
    </row>
    <row r="227" spans="1:21" s="8" customFormat="1" ht="45" x14ac:dyDescent="0.25">
      <c r="A227" s="14">
        <v>223</v>
      </c>
      <c r="B227" s="43" t="s">
        <v>367</v>
      </c>
      <c r="C227" s="15" t="s">
        <v>378</v>
      </c>
      <c r="D227" s="43" t="s">
        <v>167</v>
      </c>
      <c r="E227" s="15" t="s">
        <v>338</v>
      </c>
      <c r="F227" s="20" t="s">
        <v>394</v>
      </c>
      <c r="G227" s="20">
        <v>1</v>
      </c>
      <c r="H227" s="20">
        <v>1</v>
      </c>
      <c r="I227" s="36">
        <v>1</v>
      </c>
      <c r="J227" s="20">
        <v>1</v>
      </c>
      <c r="K227" s="20">
        <v>1</v>
      </c>
      <c r="L227" s="21">
        <v>1</v>
      </c>
      <c r="M227" s="20">
        <v>1</v>
      </c>
      <c r="N227" s="20">
        <v>1</v>
      </c>
      <c r="O227" s="21">
        <v>1</v>
      </c>
      <c r="P227" s="20">
        <v>1</v>
      </c>
      <c r="Q227" s="22">
        <v>0.75</v>
      </c>
      <c r="R227" s="33">
        <v>0.75</v>
      </c>
      <c r="S227" s="9"/>
      <c r="U227" s="16"/>
    </row>
    <row r="228" spans="1:21" s="8" customFormat="1" ht="45" x14ac:dyDescent="0.25">
      <c r="A228" s="14">
        <v>224</v>
      </c>
      <c r="B228" s="44" t="s">
        <v>367</v>
      </c>
      <c r="C228" s="18" t="s">
        <v>378</v>
      </c>
      <c r="D228" s="44" t="s">
        <v>168</v>
      </c>
      <c r="E228" s="18" t="s">
        <v>338</v>
      </c>
      <c r="F228" s="20" t="s">
        <v>394</v>
      </c>
      <c r="G228" s="20">
        <v>1</v>
      </c>
      <c r="H228" s="20">
        <v>1</v>
      </c>
      <c r="I228" s="36">
        <v>1</v>
      </c>
      <c r="J228" s="20">
        <v>1</v>
      </c>
      <c r="K228" s="20">
        <v>0.8</v>
      </c>
      <c r="L228" s="21">
        <v>0.8</v>
      </c>
      <c r="M228" s="20">
        <v>1</v>
      </c>
      <c r="N228" s="20">
        <v>0.9</v>
      </c>
      <c r="O228" s="21">
        <v>0.9</v>
      </c>
      <c r="P228" s="20">
        <v>1</v>
      </c>
      <c r="Q228" s="22">
        <v>0.67500000000000004</v>
      </c>
      <c r="R228" s="33">
        <v>0.67500000000000004</v>
      </c>
      <c r="S228" s="9"/>
      <c r="U228" s="16"/>
    </row>
    <row r="229" spans="1:21" s="8" customFormat="1" ht="45" x14ac:dyDescent="0.25">
      <c r="A229" s="14">
        <v>225</v>
      </c>
      <c r="B229" s="44" t="s">
        <v>367</v>
      </c>
      <c r="C229" s="18" t="s">
        <v>378</v>
      </c>
      <c r="D229" s="44" t="s">
        <v>169</v>
      </c>
      <c r="E229" s="18" t="s">
        <v>338</v>
      </c>
      <c r="F229" s="20" t="s">
        <v>394</v>
      </c>
      <c r="G229" s="20">
        <v>1</v>
      </c>
      <c r="H229" s="20">
        <v>1</v>
      </c>
      <c r="I229" s="36">
        <v>1</v>
      </c>
      <c r="J229" s="20">
        <v>1</v>
      </c>
      <c r="K229" s="20">
        <v>1</v>
      </c>
      <c r="L229" s="21">
        <v>1</v>
      </c>
      <c r="M229" s="20">
        <v>1</v>
      </c>
      <c r="N229" s="20">
        <v>0.9</v>
      </c>
      <c r="O229" s="21">
        <v>0.9</v>
      </c>
      <c r="P229" s="20">
        <v>1</v>
      </c>
      <c r="Q229" s="22">
        <v>0.72499999999999998</v>
      </c>
      <c r="R229" s="33">
        <v>0.72499999999999998</v>
      </c>
      <c r="S229" s="9"/>
      <c r="U229" s="16"/>
    </row>
    <row r="230" spans="1:21" s="8" customFormat="1" ht="45" x14ac:dyDescent="0.25">
      <c r="A230" s="14">
        <v>226</v>
      </c>
      <c r="B230" s="44" t="s">
        <v>367</v>
      </c>
      <c r="C230" s="18" t="s">
        <v>378</v>
      </c>
      <c r="D230" s="44" t="s">
        <v>170</v>
      </c>
      <c r="E230" s="18" t="s">
        <v>338</v>
      </c>
      <c r="F230" s="20" t="s">
        <v>394</v>
      </c>
      <c r="G230" s="20">
        <v>20</v>
      </c>
      <c r="H230" s="20">
        <v>20</v>
      </c>
      <c r="I230" s="36">
        <v>1</v>
      </c>
      <c r="J230" s="20">
        <v>20</v>
      </c>
      <c r="K230" s="20">
        <v>20</v>
      </c>
      <c r="L230" s="21">
        <v>1</v>
      </c>
      <c r="M230" s="20">
        <v>20</v>
      </c>
      <c r="N230" s="20">
        <v>20</v>
      </c>
      <c r="O230" s="21">
        <v>1</v>
      </c>
      <c r="P230" s="20">
        <v>20</v>
      </c>
      <c r="Q230" s="22">
        <v>15</v>
      </c>
      <c r="R230" s="33">
        <v>0.75</v>
      </c>
      <c r="S230" s="9"/>
      <c r="U230" s="16"/>
    </row>
    <row r="231" spans="1:21" s="8" customFormat="1" ht="45" x14ac:dyDescent="0.25">
      <c r="A231" s="14">
        <v>227</v>
      </c>
      <c r="B231" s="44" t="s">
        <v>367</v>
      </c>
      <c r="C231" s="18" t="s">
        <v>378</v>
      </c>
      <c r="D231" s="44" t="s">
        <v>171</v>
      </c>
      <c r="E231" s="18" t="s">
        <v>354</v>
      </c>
      <c r="F231" s="20" t="s">
        <v>395</v>
      </c>
      <c r="G231" s="20">
        <v>2904</v>
      </c>
      <c r="H231" s="20">
        <v>2500</v>
      </c>
      <c r="I231" s="36">
        <v>0.8608815426997245</v>
      </c>
      <c r="J231" s="20">
        <v>3911</v>
      </c>
      <c r="K231" s="20">
        <v>0</v>
      </c>
      <c r="L231" s="21">
        <v>0</v>
      </c>
      <c r="M231" s="20">
        <v>6214</v>
      </c>
      <c r="N231" s="20">
        <v>8400</v>
      </c>
      <c r="O231" s="21">
        <v>1</v>
      </c>
      <c r="P231" s="20">
        <v>11420</v>
      </c>
      <c r="Q231" s="22">
        <v>10900</v>
      </c>
      <c r="R231" s="33">
        <v>0.95446584938704027</v>
      </c>
      <c r="S231" s="9"/>
      <c r="U231" s="16"/>
    </row>
    <row r="232" spans="1:21" s="8" customFormat="1" ht="45" x14ac:dyDescent="0.25">
      <c r="A232" s="14">
        <v>228</v>
      </c>
      <c r="B232" s="44" t="s">
        <v>367</v>
      </c>
      <c r="C232" s="18" t="s">
        <v>378</v>
      </c>
      <c r="D232" s="44" t="s">
        <v>257</v>
      </c>
      <c r="E232" s="18" t="s">
        <v>353</v>
      </c>
      <c r="F232" s="20" t="s">
        <v>395</v>
      </c>
      <c r="G232" s="20">
        <v>308</v>
      </c>
      <c r="H232" s="20">
        <v>308</v>
      </c>
      <c r="I232" s="36">
        <v>1</v>
      </c>
      <c r="J232" s="20">
        <v>364</v>
      </c>
      <c r="K232" s="20">
        <v>364</v>
      </c>
      <c r="L232" s="21">
        <v>1</v>
      </c>
      <c r="M232" s="20">
        <v>364</v>
      </c>
      <c r="N232" s="20">
        <v>901</v>
      </c>
      <c r="O232" s="21">
        <v>1</v>
      </c>
      <c r="P232" s="20">
        <v>1400</v>
      </c>
      <c r="Q232" s="22">
        <v>1573</v>
      </c>
      <c r="R232" s="33">
        <v>1</v>
      </c>
      <c r="S232" s="9"/>
      <c r="U232" s="16"/>
    </row>
    <row r="233" spans="1:21" s="8" customFormat="1" ht="45" x14ac:dyDescent="0.25">
      <c r="A233" s="14">
        <v>229</v>
      </c>
      <c r="B233" s="44" t="s">
        <v>367</v>
      </c>
      <c r="C233" s="18" t="s">
        <v>378</v>
      </c>
      <c r="D233" s="44" t="s">
        <v>172</v>
      </c>
      <c r="E233" s="18" t="s">
        <v>353</v>
      </c>
      <c r="F233" s="20" t="s">
        <v>395</v>
      </c>
      <c r="G233" s="20">
        <v>1</v>
      </c>
      <c r="H233" s="20">
        <v>1</v>
      </c>
      <c r="I233" s="36">
        <v>1</v>
      </c>
      <c r="J233" s="20">
        <v>1</v>
      </c>
      <c r="K233" s="20">
        <v>0</v>
      </c>
      <c r="L233" s="21">
        <v>0</v>
      </c>
      <c r="M233" s="20">
        <v>0</v>
      </c>
      <c r="N233" s="20">
        <v>0</v>
      </c>
      <c r="O233" s="21">
        <v>0</v>
      </c>
      <c r="P233" s="20">
        <v>2</v>
      </c>
      <c r="Q233" s="22">
        <v>1</v>
      </c>
      <c r="R233" s="33">
        <v>0.5</v>
      </c>
      <c r="S233" s="9"/>
      <c r="U233" s="16"/>
    </row>
    <row r="234" spans="1:21" s="8" customFormat="1" ht="60" x14ac:dyDescent="0.25">
      <c r="A234" s="14">
        <v>230</v>
      </c>
      <c r="B234" s="44" t="s">
        <v>367</v>
      </c>
      <c r="C234" s="18" t="s">
        <v>379</v>
      </c>
      <c r="D234" s="44" t="s">
        <v>173</v>
      </c>
      <c r="E234" s="18" t="s">
        <v>327</v>
      </c>
      <c r="F234" s="20" t="s">
        <v>394</v>
      </c>
      <c r="G234" s="20">
        <v>200</v>
      </c>
      <c r="H234" s="20">
        <v>282</v>
      </c>
      <c r="I234" s="36">
        <v>1</v>
      </c>
      <c r="J234" s="20">
        <v>200</v>
      </c>
      <c r="K234" s="20">
        <v>337</v>
      </c>
      <c r="L234" s="21">
        <v>1</v>
      </c>
      <c r="M234" s="20">
        <v>200</v>
      </c>
      <c r="N234" s="20">
        <v>315</v>
      </c>
      <c r="O234" s="21">
        <v>1</v>
      </c>
      <c r="P234" s="20">
        <v>200</v>
      </c>
      <c r="Q234" s="22">
        <v>233.5</v>
      </c>
      <c r="R234" s="33">
        <v>0.75</v>
      </c>
      <c r="S234" s="9"/>
      <c r="U234" s="16"/>
    </row>
    <row r="235" spans="1:21" s="8" customFormat="1" ht="45" x14ac:dyDescent="0.25">
      <c r="A235" s="14">
        <v>231</v>
      </c>
      <c r="B235" s="44" t="s">
        <v>367</v>
      </c>
      <c r="C235" s="18" t="s">
        <v>379</v>
      </c>
      <c r="D235" s="44" t="s">
        <v>174</v>
      </c>
      <c r="E235" s="18" t="s">
        <v>327</v>
      </c>
      <c r="F235" s="20" t="s">
        <v>395</v>
      </c>
      <c r="G235" s="20">
        <v>0</v>
      </c>
      <c r="H235" s="20">
        <v>167</v>
      </c>
      <c r="I235" s="36">
        <v>0</v>
      </c>
      <c r="J235" s="20">
        <v>60</v>
      </c>
      <c r="K235" s="20">
        <v>197</v>
      </c>
      <c r="L235" s="21">
        <v>1</v>
      </c>
      <c r="M235" s="20">
        <v>0</v>
      </c>
      <c r="N235" s="20">
        <v>239</v>
      </c>
      <c r="O235" s="21">
        <v>0</v>
      </c>
      <c r="P235" s="20">
        <v>100</v>
      </c>
      <c r="Q235" s="22">
        <v>603</v>
      </c>
      <c r="R235" s="33">
        <v>1</v>
      </c>
      <c r="S235" s="9"/>
      <c r="U235" s="16"/>
    </row>
    <row r="236" spans="1:21" s="8" customFormat="1" ht="45" x14ac:dyDescent="0.25">
      <c r="A236" s="14">
        <v>232</v>
      </c>
      <c r="B236" s="44" t="s">
        <v>367</v>
      </c>
      <c r="C236" s="18" t="s">
        <v>379</v>
      </c>
      <c r="D236" s="44" t="s">
        <v>175</v>
      </c>
      <c r="E236" s="18" t="s">
        <v>327</v>
      </c>
      <c r="F236" s="20" t="s">
        <v>395</v>
      </c>
      <c r="G236" s="20">
        <v>0.13</v>
      </c>
      <c r="H236" s="20">
        <v>0.125</v>
      </c>
      <c r="I236" s="36">
        <v>0.96153846153846145</v>
      </c>
      <c r="J236" s="20">
        <v>0.87</v>
      </c>
      <c r="K236" s="20">
        <v>1.5</v>
      </c>
      <c r="L236" s="21">
        <v>1</v>
      </c>
      <c r="M236" s="20">
        <v>0.37</v>
      </c>
      <c r="N236" s="20">
        <v>1</v>
      </c>
      <c r="O236" s="21">
        <v>1</v>
      </c>
      <c r="P236" s="20">
        <v>2</v>
      </c>
      <c r="Q236" s="22">
        <v>2.625</v>
      </c>
      <c r="R236" s="33">
        <v>1</v>
      </c>
      <c r="S236" s="9"/>
      <c r="U236" s="16"/>
    </row>
    <row r="237" spans="1:21" s="8" customFormat="1" ht="45" x14ac:dyDescent="0.25">
      <c r="A237" s="14">
        <v>233</v>
      </c>
      <c r="B237" s="44" t="s">
        <v>367</v>
      </c>
      <c r="C237" s="18" t="s">
        <v>379</v>
      </c>
      <c r="D237" s="44" t="s">
        <v>15</v>
      </c>
      <c r="E237" s="18" t="s">
        <v>327</v>
      </c>
      <c r="F237" s="20" t="s">
        <v>395</v>
      </c>
      <c r="G237" s="20">
        <v>0</v>
      </c>
      <c r="H237" s="20">
        <v>0</v>
      </c>
      <c r="I237" s="36">
        <v>0</v>
      </c>
      <c r="J237" s="20">
        <v>200</v>
      </c>
      <c r="K237" s="20">
        <v>218</v>
      </c>
      <c r="L237" s="21">
        <v>1</v>
      </c>
      <c r="M237" s="20">
        <v>100</v>
      </c>
      <c r="N237" s="20">
        <v>487</v>
      </c>
      <c r="O237" s="21">
        <v>1</v>
      </c>
      <c r="P237" s="20">
        <v>400</v>
      </c>
      <c r="Q237" s="22">
        <v>705</v>
      </c>
      <c r="R237" s="33">
        <v>1</v>
      </c>
      <c r="S237" s="9"/>
      <c r="U237" s="16"/>
    </row>
    <row r="238" spans="1:21" s="8" customFormat="1" ht="45" x14ac:dyDescent="0.25">
      <c r="A238" s="14">
        <v>234</v>
      </c>
      <c r="B238" s="44" t="s">
        <v>367</v>
      </c>
      <c r="C238" s="18" t="s">
        <v>379</v>
      </c>
      <c r="D238" s="44" t="s">
        <v>176</v>
      </c>
      <c r="E238" s="18" t="s">
        <v>327</v>
      </c>
      <c r="F238" s="20" t="s">
        <v>395</v>
      </c>
      <c r="G238" s="20">
        <v>167</v>
      </c>
      <c r="H238" s="20">
        <v>167</v>
      </c>
      <c r="I238" s="36">
        <v>1</v>
      </c>
      <c r="J238" s="20">
        <v>563</v>
      </c>
      <c r="K238" s="20">
        <v>738</v>
      </c>
      <c r="L238" s="21">
        <v>1</v>
      </c>
      <c r="M238" s="20">
        <v>95</v>
      </c>
      <c r="N238" s="20">
        <v>190</v>
      </c>
      <c r="O238" s="21">
        <v>1</v>
      </c>
      <c r="P238" s="20">
        <v>1000</v>
      </c>
      <c r="Q238" s="22">
        <v>1095</v>
      </c>
      <c r="R238" s="33">
        <v>1</v>
      </c>
      <c r="S238" s="9"/>
      <c r="U238" s="16"/>
    </row>
    <row r="239" spans="1:21" s="8" customFormat="1" ht="45" x14ac:dyDescent="0.25">
      <c r="A239" s="14">
        <v>235</v>
      </c>
      <c r="B239" s="43" t="s">
        <v>367</v>
      </c>
      <c r="C239" s="15" t="s">
        <v>379</v>
      </c>
      <c r="D239" s="43" t="s">
        <v>177</v>
      </c>
      <c r="E239" s="15" t="s">
        <v>327</v>
      </c>
      <c r="F239" s="20" t="s">
        <v>395</v>
      </c>
      <c r="G239" s="20">
        <v>0.04</v>
      </c>
      <c r="H239" s="20">
        <v>3.7999999999999999E-2</v>
      </c>
      <c r="I239" s="36">
        <v>0.95</v>
      </c>
      <c r="J239" s="20">
        <v>0.36</v>
      </c>
      <c r="K239" s="20">
        <v>0.36</v>
      </c>
      <c r="L239" s="21">
        <v>1</v>
      </c>
      <c r="M239" s="20">
        <v>0.3</v>
      </c>
      <c r="N239" s="20">
        <v>1</v>
      </c>
      <c r="O239" s="21">
        <v>1</v>
      </c>
      <c r="P239" s="20">
        <v>1</v>
      </c>
      <c r="Q239" s="22">
        <v>1.3979999999999999</v>
      </c>
      <c r="R239" s="33">
        <v>1</v>
      </c>
      <c r="S239" s="9"/>
      <c r="U239" s="16"/>
    </row>
    <row r="240" spans="1:21" s="8" customFormat="1" ht="45" x14ac:dyDescent="0.25">
      <c r="A240" s="14">
        <v>236</v>
      </c>
      <c r="B240" s="44" t="s">
        <v>367</v>
      </c>
      <c r="C240" s="18" t="s">
        <v>379</v>
      </c>
      <c r="D240" s="44" t="s">
        <v>178</v>
      </c>
      <c r="E240" s="18" t="s">
        <v>327</v>
      </c>
      <c r="F240" s="20" t="s">
        <v>395</v>
      </c>
      <c r="G240" s="20">
        <v>0</v>
      </c>
      <c r="H240" s="20">
        <v>0</v>
      </c>
      <c r="I240" s="36">
        <v>0</v>
      </c>
      <c r="J240" s="20">
        <v>2</v>
      </c>
      <c r="K240" s="20">
        <v>3</v>
      </c>
      <c r="L240" s="21">
        <v>1</v>
      </c>
      <c r="M240" s="20">
        <v>1</v>
      </c>
      <c r="N240" s="20">
        <v>1</v>
      </c>
      <c r="O240" s="21">
        <v>1</v>
      </c>
      <c r="P240" s="20">
        <v>4</v>
      </c>
      <c r="Q240" s="22">
        <v>4</v>
      </c>
      <c r="R240" s="33">
        <v>1</v>
      </c>
      <c r="S240" s="9"/>
      <c r="U240" s="16"/>
    </row>
    <row r="241" spans="1:21" s="8" customFormat="1" ht="45" x14ac:dyDescent="0.25">
      <c r="A241" s="14">
        <v>237</v>
      </c>
      <c r="B241" s="44" t="s">
        <v>367</v>
      </c>
      <c r="C241" s="18" t="s">
        <v>379</v>
      </c>
      <c r="D241" s="44" t="s">
        <v>179</v>
      </c>
      <c r="E241" s="18" t="s">
        <v>327</v>
      </c>
      <c r="F241" s="20" t="s">
        <v>395</v>
      </c>
      <c r="G241" s="20">
        <v>0.5</v>
      </c>
      <c r="H241" s="20">
        <v>0.5</v>
      </c>
      <c r="I241" s="36">
        <v>1</v>
      </c>
      <c r="J241" s="20">
        <v>0.5</v>
      </c>
      <c r="K241" s="20">
        <v>0.5</v>
      </c>
      <c r="L241" s="21">
        <v>1</v>
      </c>
      <c r="M241" s="20">
        <v>0.5</v>
      </c>
      <c r="N241" s="20">
        <v>0.3</v>
      </c>
      <c r="O241" s="21">
        <v>0.6</v>
      </c>
      <c r="P241" s="20">
        <v>2</v>
      </c>
      <c r="Q241" s="22">
        <v>1.3</v>
      </c>
      <c r="R241" s="33">
        <v>0.65</v>
      </c>
      <c r="S241" s="9"/>
      <c r="U241" s="16"/>
    </row>
    <row r="242" spans="1:21" s="8" customFormat="1" ht="45" x14ac:dyDescent="0.25">
      <c r="A242" s="14">
        <v>238</v>
      </c>
      <c r="B242" s="44" t="s">
        <v>367</v>
      </c>
      <c r="C242" s="18" t="s">
        <v>379</v>
      </c>
      <c r="D242" s="44" t="s">
        <v>180</v>
      </c>
      <c r="E242" s="18" t="s">
        <v>327</v>
      </c>
      <c r="F242" s="20" t="s">
        <v>395</v>
      </c>
      <c r="G242" s="20">
        <v>0.5</v>
      </c>
      <c r="H242" s="20">
        <v>0.5</v>
      </c>
      <c r="I242" s="36">
        <v>1</v>
      </c>
      <c r="J242" s="20">
        <v>0.5</v>
      </c>
      <c r="K242" s="20">
        <v>0.5</v>
      </c>
      <c r="L242" s="21">
        <v>1</v>
      </c>
      <c r="M242" s="20">
        <v>1</v>
      </c>
      <c r="N242" s="20">
        <v>2</v>
      </c>
      <c r="O242" s="21">
        <v>1</v>
      </c>
      <c r="P242" s="20">
        <v>3</v>
      </c>
      <c r="Q242" s="22">
        <v>3</v>
      </c>
      <c r="R242" s="33">
        <v>1</v>
      </c>
      <c r="S242" s="9"/>
      <c r="U242" s="16"/>
    </row>
    <row r="243" spans="1:21" s="8" customFormat="1" ht="45" x14ac:dyDescent="0.25">
      <c r="A243" s="14">
        <v>239</v>
      </c>
      <c r="B243" s="43" t="s">
        <v>367</v>
      </c>
      <c r="C243" s="15" t="s">
        <v>379</v>
      </c>
      <c r="D243" s="43" t="s">
        <v>181</v>
      </c>
      <c r="E243" s="15" t="s">
        <v>327</v>
      </c>
      <c r="F243" s="20" t="s">
        <v>395</v>
      </c>
      <c r="G243" s="20">
        <v>0</v>
      </c>
      <c r="H243" s="20">
        <v>0</v>
      </c>
      <c r="I243" s="36">
        <v>0</v>
      </c>
      <c r="J243" s="20">
        <v>20</v>
      </c>
      <c r="K243" s="20">
        <v>22</v>
      </c>
      <c r="L243" s="21">
        <v>1</v>
      </c>
      <c r="M243" s="20">
        <v>90</v>
      </c>
      <c r="N243" s="20">
        <v>300</v>
      </c>
      <c r="O243" s="21">
        <v>1</v>
      </c>
      <c r="P243" s="20">
        <v>200</v>
      </c>
      <c r="Q243" s="22">
        <v>322</v>
      </c>
      <c r="R243" s="33">
        <v>1</v>
      </c>
      <c r="S243" s="9"/>
      <c r="U243" s="16"/>
    </row>
    <row r="244" spans="1:21" s="8" customFormat="1" ht="45" x14ac:dyDescent="0.25">
      <c r="A244" s="14">
        <v>240</v>
      </c>
      <c r="B244" s="43" t="s">
        <v>367</v>
      </c>
      <c r="C244" s="15" t="s">
        <v>379</v>
      </c>
      <c r="D244" s="43" t="s">
        <v>182</v>
      </c>
      <c r="E244" s="15" t="s">
        <v>327</v>
      </c>
      <c r="F244" s="20" t="s">
        <v>395</v>
      </c>
      <c r="G244" s="20">
        <v>1</v>
      </c>
      <c r="H244" s="20">
        <v>1</v>
      </c>
      <c r="I244" s="36">
        <v>1</v>
      </c>
      <c r="J244" s="20">
        <v>1</v>
      </c>
      <c r="K244" s="20">
        <v>0</v>
      </c>
      <c r="L244" s="21">
        <v>0</v>
      </c>
      <c r="M244" s="20">
        <v>1</v>
      </c>
      <c r="N244" s="20">
        <v>4</v>
      </c>
      <c r="O244" s="21">
        <v>1</v>
      </c>
      <c r="P244" s="20">
        <v>4</v>
      </c>
      <c r="Q244" s="22">
        <v>5</v>
      </c>
      <c r="R244" s="33">
        <v>1</v>
      </c>
      <c r="S244" s="9"/>
      <c r="U244" s="16"/>
    </row>
    <row r="245" spans="1:21" s="8" customFormat="1" ht="45" x14ac:dyDescent="0.25">
      <c r="A245" s="14">
        <v>241</v>
      </c>
      <c r="B245" s="43" t="s">
        <v>367</v>
      </c>
      <c r="C245" s="15" t="s">
        <v>379</v>
      </c>
      <c r="D245" s="43" t="s">
        <v>183</v>
      </c>
      <c r="E245" s="15" t="s">
        <v>327</v>
      </c>
      <c r="F245" s="20" t="s">
        <v>394</v>
      </c>
      <c r="G245" s="20">
        <v>1</v>
      </c>
      <c r="H245" s="20">
        <v>1</v>
      </c>
      <c r="I245" s="36">
        <v>1</v>
      </c>
      <c r="J245" s="20">
        <v>1</v>
      </c>
      <c r="K245" s="20">
        <v>1</v>
      </c>
      <c r="L245" s="21">
        <v>1</v>
      </c>
      <c r="M245" s="20">
        <v>1</v>
      </c>
      <c r="N245" s="20">
        <v>1</v>
      </c>
      <c r="O245" s="21">
        <v>1</v>
      </c>
      <c r="P245" s="20">
        <v>1</v>
      </c>
      <c r="Q245" s="22">
        <v>0.75</v>
      </c>
      <c r="R245" s="33">
        <v>0.75</v>
      </c>
      <c r="S245" s="9"/>
      <c r="U245" s="16"/>
    </row>
    <row r="246" spans="1:21" s="8" customFormat="1" ht="45" x14ac:dyDescent="0.25">
      <c r="A246" s="14">
        <v>242</v>
      </c>
      <c r="B246" s="43" t="s">
        <v>367</v>
      </c>
      <c r="C246" s="15" t="s">
        <v>380</v>
      </c>
      <c r="D246" s="43" t="s">
        <v>184</v>
      </c>
      <c r="E246" s="15" t="s">
        <v>338</v>
      </c>
      <c r="F246" s="20" t="s">
        <v>395</v>
      </c>
      <c r="G246" s="20">
        <v>0</v>
      </c>
      <c r="H246" s="20">
        <v>0</v>
      </c>
      <c r="I246" s="36">
        <v>0</v>
      </c>
      <c r="J246" s="20">
        <v>29</v>
      </c>
      <c r="K246" s="20">
        <v>17</v>
      </c>
      <c r="L246" s="21">
        <v>0.58620689655172409</v>
      </c>
      <c r="M246" s="20">
        <v>13</v>
      </c>
      <c r="N246" s="20">
        <v>0</v>
      </c>
      <c r="O246" s="21">
        <v>0</v>
      </c>
      <c r="P246" s="20">
        <v>52</v>
      </c>
      <c r="Q246" s="22">
        <v>17</v>
      </c>
      <c r="R246" s="33">
        <v>0.32692307692307693</v>
      </c>
      <c r="S246" s="9"/>
      <c r="U246" s="16"/>
    </row>
    <row r="247" spans="1:21" s="8" customFormat="1" ht="75" x14ac:dyDescent="0.25">
      <c r="A247" s="14">
        <v>243</v>
      </c>
      <c r="B247" s="44" t="s">
        <v>367</v>
      </c>
      <c r="C247" s="18" t="s">
        <v>380</v>
      </c>
      <c r="D247" s="44" t="s">
        <v>316</v>
      </c>
      <c r="E247" s="18" t="s">
        <v>338</v>
      </c>
      <c r="F247" s="20" t="s">
        <v>395</v>
      </c>
      <c r="G247" s="20">
        <v>0</v>
      </c>
      <c r="H247" s="20">
        <v>0</v>
      </c>
      <c r="I247" s="36">
        <v>0</v>
      </c>
      <c r="J247" s="20">
        <v>0</v>
      </c>
      <c r="K247" s="20">
        <v>0</v>
      </c>
      <c r="L247" s="21">
        <v>0</v>
      </c>
      <c r="M247" s="20">
        <v>2</v>
      </c>
      <c r="N247" s="20">
        <v>2</v>
      </c>
      <c r="O247" s="21">
        <v>1</v>
      </c>
      <c r="P247" s="20">
        <v>2</v>
      </c>
      <c r="Q247" s="22">
        <v>2</v>
      </c>
      <c r="R247" s="33">
        <v>1</v>
      </c>
      <c r="S247" s="9"/>
      <c r="U247" s="16"/>
    </row>
    <row r="248" spans="1:21" s="8" customFormat="1" ht="45" x14ac:dyDescent="0.25">
      <c r="A248" s="14">
        <v>244</v>
      </c>
      <c r="B248" s="44" t="s">
        <v>367</v>
      </c>
      <c r="C248" s="18" t="s">
        <v>380</v>
      </c>
      <c r="D248" s="44" t="s">
        <v>185</v>
      </c>
      <c r="E248" s="18" t="s">
        <v>338</v>
      </c>
      <c r="F248" s="20" t="s">
        <v>395</v>
      </c>
      <c r="G248" s="20">
        <v>2</v>
      </c>
      <c r="H248" s="20">
        <v>2</v>
      </c>
      <c r="I248" s="36">
        <v>1</v>
      </c>
      <c r="J248" s="20">
        <v>2</v>
      </c>
      <c r="K248" s="20">
        <v>5</v>
      </c>
      <c r="L248" s="21">
        <v>1</v>
      </c>
      <c r="M248" s="20">
        <v>1</v>
      </c>
      <c r="N248" s="20">
        <v>1</v>
      </c>
      <c r="O248" s="21">
        <v>1</v>
      </c>
      <c r="P248" s="20">
        <v>8</v>
      </c>
      <c r="Q248" s="22">
        <v>8</v>
      </c>
      <c r="R248" s="33">
        <v>1</v>
      </c>
      <c r="S248" s="9"/>
      <c r="U248" s="16"/>
    </row>
    <row r="249" spans="1:21" s="8" customFormat="1" ht="45" x14ac:dyDescent="0.25">
      <c r="A249" s="14">
        <v>245</v>
      </c>
      <c r="B249" s="43" t="s">
        <v>367</v>
      </c>
      <c r="C249" s="15" t="s">
        <v>380</v>
      </c>
      <c r="D249" s="43" t="s">
        <v>317</v>
      </c>
      <c r="E249" s="15" t="s">
        <v>338</v>
      </c>
      <c r="F249" s="20" t="s">
        <v>395</v>
      </c>
      <c r="G249" s="20">
        <v>0</v>
      </c>
      <c r="H249" s="20">
        <v>0</v>
      </c>
      <c r="I249" s="36">
        <v>0</v>
      </c>
      <c r="J249" s="20">
        <v>0</v>
      </c>
      <c r="K249" s="20">
        <v>2</v>
      </c>
      <c r="L249" s="21">
        <v>0</v>
      </c>
      <c r="M249" s="20">
        <v>2</v>
      </c>
      <c r="N249" s="20">
        <v>2</v>
      </c>
      <c r="O249" s="21">
        <v>1</v>
      </c>
      <c r="P249" s="20">
        <v>4</v>
      </c>
      <c r="Q249" s="22">
        <v>4</v>
      </c>
      <c r="R249" s="33">
        <v>1</v>
      </c>
      <c r="S249" s="9"/>
      <c r="U249" s="16"/>
    </row>
    <row r="250" spans="1:21" s="8" customFormat="1" ht="105" x14ac:dyDescent="0.25">
      <c r="A250" s="14">
        <v>246</v>
      </c>
      <c r="B250" s="43" t="s">
        <v>367</v>
      </c>
      <c r="C250" s="15" t="s">
        <v>380</v>
      </c>
      <c r="D250" s="43" t="s">
        <v>186</v>
      </c>
      <c r="E250" s="15" t="s">
        <v>338</v>
      </c>
      <c r="F250" s="20" t="s">
        <v>394</v>
      </c>
      <c r="G250" s="20">
        <v>1</v>
      </c>
      <c r="H250" s="20">
        <v>1</v>
      </c>
      <c r="I250" s="36">
        <v>1</v>
      </c>
      <c r="J250" s="20">
        <v>1</v>
      </c>
      <c r="K250" s="20">
        <v>1</v>
      </c>
      <c r="L250" s="21">
        <v>1</v>
      </c>
      <c r="M250" s="20">
        <v>1</v>
      </c>
      <c r="N250" s="20">
        <v>1</v>
      </c>
      <c r="O250" s="21">
        <v>1</v>
      </c>
      <c r="P250" s="20">
        <v>1</v>
      </c>
      <c r="Q250" s="22">
        <v>0.75</v>
      </c>
      <c r="R250" s="33">
        <v>0.75</v>
      </c>
      <c r="S250" s="9"/>
      <c r="U250" s="16"/>
    </row>
    <row r="251" spans="1:21" s="8" customFormat="1" ht="45" x14ac:dyDescent="0.25">
      <c r="A251" s="14">
        <v>247</v>
      </c>
      <c r="B251" s="44" t="s">
        <v>367</v>
      </c>
      <c r="C251" s="18" t="s">
        <v>380</v>
      </c>
      <c r="D251" s="44" t="s">
        <v>318</v>
      </c>
      <c r="E251" s="18" t="s">
        <v>338</v>
      </c>
      <c r="F251" s="20" t="s">
        <v>395</v>
      </c>
      <c r="G251" s="20">
        <v>0</v>
      </c>
      <c r="H251" s="20">
        <v>0</v>
      </c>
      <c r="I251" s="36">
        <v>0</v>
      </c>
      <c r="J251" s="20">
        <v>0</v>
      </c>
      <c r="K251" s="20">
        <v>0</v>
      </c>
      <c r="L251" s="21">
        <v>0</v>
      </c>
      <c r="M251" s="20">
        <v>1</v>
      </c>
      <c r="N251" s="20">
        <v>1</v>
      </c>
      <c r="O251" s="21">
        <v>1</v>
      </c>
      <c r="P251" s="20">
        <v>1</v>
      </c>
      <c r="Q251" s="22">
        <v>1</v>
      </c>
      <c r="R251" s="33">
        <v>1</v>
      </c>
      <c r="S251" s="9"/>
      <c r="U251" s="16"/>
    </row>
    <row r="252" spans="1:21" s="8" customFormat="1" ht="45" x14ac:dyDescent="0.25">
      <c r="A252" s="14">
        <v>248</v>
      </c>
      <c r="B252" s="44" t="s">
        <v>367</v>
      </c>
      <c r="C252" s="18" t="s">
        <v>380</v>
      </c>
      <c r="D252" s="44" t="s">
        <v>258</v>
      </c>
      <c r="E252" s="18" t="s">
        <v>338</v>
      </c>
      <c r="F252" s="20" t="s">
        <v>395</v>
      </c>
      <c r="G252" s="20">
        <v>1</v>
      </c>
      <c r="H252" s="20">
        <v>1</v>
      </c>
      <c r="I252" s="36">
        <v>1</v>
      </c>
      <c r="J252" s="20">
        <v>1</v>
      </c>
      <c r="K252" s="20">
        <v>1</v>
      </c>
      <c r="L252" s="21">
        <v>1</v>
      </c>
      <c r="M252" s="20">
        <v>1</v>
      </c>
      <c r="N252" s="20">
        <v>1</v>
      </c>
      <c r="O252" s="21">
        <v>1</v>
      </c>
      <c r="P252" s="20">
        <v>4</v>
      </c>
      <c r="Q252" s="22">
        <v>3</v>
      </c>
      <c r="R252" s="33">
        <v>0.75</v>
      </c>
      <c r="S252" s="9"/>
      <c r="U252" s="16"/>
    </row>
    <row r="253" spans="1:21" s="8" customFormat="1" ht="60" x14ac:dyDescent="0.25">
      <c r="A253" s="14">
        <v>249</v>
      </c>
      <c r="B253" s="44" t="s">
        <v>367</v>
      </c>
      <c r="C253" s="18" t="s">
        <v>380</v>
      </c>
      <c r="D253" s="44" t="s">
        <v>259</v>
      </c>
      <c r="E253" s="18" t="s">
        <v>338</v>
      </c>
      <c r="F253" s="20" t="s">
        <v>395</v>
      </c>
      <c r="G253" s="20">
        <v>1</v>
      </c>
      <c r="H253" s="20">
        <v>1</v>
      </c>
      <c r="I253" s="36">
        <v>1</v>
      </c>
      <c r="J253" s="20">
        <v>1</v>
      </c>
      <c r="K253" s="20">
        <v>4</v>
      </c>
      <c r="L253" s="21">
        <v>1</v>
      </c>
      <c r="M253" s="20">
        <v>0</v>
      </c>
      <c r="N253" s="20">
        <v>2</v>
      </c>
      <c r="O253" s="21">
        <v>0</v>
      </c>
      <c r="P253" s="20">
        <v>4</v>
      </c>
      <c r="Q253" s="22">
        <v>7</v>
      </c>
      <c r="R253" s="33">
        <v>1</v>
      </c>
      <c r="S253" s="9"/>
      <c r="U253" s="16"/>
    </row>
    <row r="254" spans="1:21" s="8" customFormat="1" ht="75" x14ac:dyDescent="0.25">
      <c r="A254" s="14">
        <v>250</v>
      </c>
      <c r="B254" s="43" t="s">
        <v>367</v>
      </c>
      <c r="C254" s="15" t="s">
        <v>380</v>
      </c>
      <c r="D254" s="43" t="s">
        <v>260</v>
      </c>
      <c r="E254" s="15" t="s">
        <v>338</v>
      </c>
      <c r="F254" s="20" t="s">
        <v>394</v>
      </c>
      <c r="G254" s="20">
        <v>1</v>
      </c>
      <c r="H254" s="20">
        <v>1</v>
      </c>
      <c r="I254" s="36">
        <v>1</v>
      </c>
      <c r="J254" s="20">
        <v>1</v>
      </c>
      <c r="K254" s="20">
        <v>1</v>
      </c>
      <c r="L254" s="21">
        <v>1</v>
      </c>
      <c r="M254" s="20">
        <v>1</v>
      </c>
      <c r="N254" s="20">
        <v>1</v>
      </c>
      <c r="O254" s="21">
        <v>1</v>
      </c>
      <c r="P254" s="20">
        <v>1</v>
      </c>
      <c r="Q254" s="22">
        <v>0.75</v>
      </c>
      <c r="R254" s="33">
        <v>0.75</v>
      </c>
      <c r="S254" s="9"/>
      <c r="U254" s="16"/>
    </row>
    <row r="255" spans="1:21" s="8" customFormat="1" ht="45" x14ac:dyDescent="0.25">
      <c r="A255" s="14">
        <v>251</v>
      </c>
      <c r="B255" s="43" t="s">
        <v>367</v>
      </c>
      <c r="C255" s="15" t="s">
        <v>380</v>
      </c>
      <c r="D255" s="43" t="s">
        <v>187</v>
      </c>
      <c r="E255" s="15" t="s">
        <v>338</v>
      </c>
      <c r="F255" s="20" t="s">
        <v>394</v>
      </c>
      <c r="G255" s="20">
        <v>4</v>
      </c>
      <c r="H255" s="20">
        <v>4</v>
      </c>
      <c r="I255" s="36">
        <v>1</v>
      </c>
      <c r="J255" s="20">
        <v>4</v>
      </c>
      <c r="K255" s="20">
        <v>4</v>
      </c>
      <c r="L255" s="21">
        <v>1</v>
      </c>
      <c r="M255" s="20">
        <v>4</v>
      </c>
      <c r="N255" s="20">
        <v>1</v>
      </c>
      <c r="O255" s="21">
        <v>0.25</v>
      </c>
      <c r="P255" s="20">
        <v>4</v>
      </c>
      <c r="Q255" s="22">
        <v>2.25</v>
      </c>
      <c r="R255" s="33">
        <v>0.5625</v>
      </c>
      <c r="S255" s="9"/>
      <c r="U255" s="16"/>
    </row>
    <row r="256" spans="1:21" s="8" customFormat="1" ht="45" x14ac:dyDescent="0.25">
      <c r="A256" s="14">
        <v>252</v>
      </c>
      <c r="B256" s="43" t="s">
        <v>367</v>
      </c>
      <c r="C256" s="15" t="s">
        <v>381</v>
      </c>
      <c r="D256" s="43" t="s">
        <v>188</v>
      </c>
      <c r="E256" s="15" t="s">
        <v>327</v>
      </c>
      <c r="F256" s="20" t="s">
        <v>395</v>
      </c>
      <c r="G256" s="20">
        <v>0.03</v>
      </c>
      <c r="H256" s="20">
        <v>2.5000000000000001E-2</v>
      </c>
      <c r="I256" s="36">
        <v>0.83333333333333337</v>
      </c>
      <c r="J256" s="20">
        <v>0.37</v>
      </c>
      <c r="K256" s="20">
        <v>0.51</v>
      </c>
      <c r="L256" s="21">
        <v>1</v>
      </c>
      <c r="M256" s="20">
        <v>0.3</v>
      </c>
      <c r="N256" s="20">
        <v>0.15</v>
      </c>
      <c r="O256" s="21">
        <v>0.5</v>
      </c>
      <c r="P256" s="20">
        <v>1</v>
      </c>
      <c r="Q256" s="22">
        <v>0.68500000000000005</v>
      </c>
      <c r="R256" s="33">
        <v>0.68500000000000005</v>
      </c>
      <c r="S256" s="9"/>
      <c r="U256" s="16"/>
    </row>
    <row r="257" spans="1:21" s="8" customFormat="1" ht="45" x14ac:dyDescent="0.25">
      <c r="A257" s="14">
        <v>253</v>
      </c>
      <c r="B257" s="44" t="s">
        <v>367</v>
      </c>
      <c r="C257" s="18" t="s">
        <v>381</v>
      </c>
      <c r="D257" s="44" t="s">
        <v>189</v>
      </c>
      <c r="E257" s="18" t="s">
        <v>327</v>
      </c>
      <c r="F257" s="20" t="s">
        <v>395</v>
      </c>
      <c r="G257" s="20">
        <v>0</v>
      </c>
      <c r="H257" s="20">
        <v>0</v>
      </c>
      <c r="I257" s="36">
        <v>0</v>
      </c>
      <c r="J257" s="20">
        <v>4</v>
      </c>
      <c r="K257" s="20">
        <v>0</v>
      </c>
      <c r="L257" s="21">
        <v>0</v>
      </c>
      <c r="M257" s="20">
        <v>5</v>
      </c>
      <c r="N257" s="20">
        <v>0</v>
      </c>
      <c r="O257" s="21">
        <v>0</v>
      </c>
      <c r="P257" s="20">
        <v>13</v>
      </c>
      <c r="Q257" s="22">
        <v>0</v>
      </c>
      <c r="R257" s="33">
        <v>0</v>
      </c>
      <c r="S257" s="9"/>
      <c r="U257" s="16"/>
    </row>
    <row r="258" spans="1:21" s="8" customFormat="1" ht="45" x14ac:dyDescent="0.25">
      <c r="A258" s="14">
        <v>254</v>
      </c>
      <c r="B258" s="44" t="s">
        <v>367</v>
      </c>
      <c r="C258" s="18" t="s">
        <v>381</v>
      </c>
      <c r="D258" s="44" t="s">
        <v>190</v>
      </c>
      <c r="E258" s="18" t="s">
        <v>327</v>
      </c>
      <c r="F258" s="20" t="s">
        <v>395</v>
      </c>
      <c r="G258" s="20">
        <v>1</v>
      </c>
      <c r="H258" s="20">
        <v>1</v>
      </c>
      <c r="I258" s="36">
        <v>1</v>
      </c>
      <c r="J258" s="20">
        <v>10</v>
      </c>
      <c r="K258" s="20">
        <v>2.2000000000000002</v>
      </c>
      <c r="L258" s="21">
        <v>0.22000000000000003</v>
      </c>
      <c r="M258" s="20">
        <v>10</v>
      </c>
      <c r="N258" s="20">
        <v>15.11</v>
      </c>
      <c r="O258" s="21">
        <v>1</v>
      </c>
      <c r="P258" s="20">
        <v>30</v>
      </c>
      <c r="Q258" s="22">
        <v>18.309999999999999</v>
      </c>
      <c r="R258" s="33">
        <v>0.61033333333333328</v>
      </c>
      <c r="S258" s="9"/>
      <c r="U258" s="16"/>
    </row>
    <row r="259" spans="1:21" s="8" customFormat="1" ht="45" x14ac:dyDescent="0.25">
      <c r="A259" s="14">
        <v>255</v>
      </c>
      <c r="B259" s="43" t="s">
        <v>367</v>
      </c>
      <c r="C259" s="15" t="s">
        <v>381</v>
      </c>
      <c r="D259" s="43" t="s">
        <v>191</v>
      </c>
      <c r="E259" s="15" t="s">
        <v>327</v>
      </c>
      <c r="F259" s="20" t="s">
        <v>395</v>
      </c>
      <c r="G259" s="20">
        <v>10</v>
      </c>
      <c r="H259" s="20">
        <v>10</v>
      </c>
      <c r="I259" s="36">
        <v>1</v>
      </c>
      <c r="J259" s="20">
        <v>10</v>
      </c>
      <c r="K259" s="20">
        <v>14.24</v>
      </c>
      <c r="L259" s="21">
        <v>1</v>
      </c>
      <c r="M259" s="20">
        <v>10</v>
      </c>
      <c r="N259" s="20">
        <v>38.35</v>
      </c>
      <c r="O259" s="21">
        <v>1</v>
      </c>
      <c r="P259" s="20">
        <v>40</v>
      </c>
      <c r="Q259" s="22">
        <v>62.59</v>
      </c>
      <c r="R259" s="33">
        <v>1</v>
      </c>
      <c r="S259" s="9"/>
      <c r="U259" s="16"/>
    </row>
    <row r="260" spans="1:21" s="8" customFormat="1" ht="45" x14ac:dyDescent="0.25">
      <c r="A260" s="14">
        <v>256</v>
      </c>
      <c r="B260" s="44" t="s">
        <v>367</v>
      </c>
      <c r="C260" s="18" t="s">
        <v>381</v>
      </c>
      <c r="D260" s="44" t="s">
        <v>261</v>
      </c>
      <c r="E260" s="18" t="s">
        <v>327</v>
      </c>
      <c r="F260" s="20" t="s">
        <v>395</v>
      </c>
      <c r="G260" s="20">
        <v>8.4</v>
      </c>
      <c r="H260" s="20">
        <v>8.4</v>
      </c>
      <c r="I260" s="36">
        <v>1</v>
      </c>
      <c r="J260" s="20">
        <v>9.6</v>
      </c>
      <c r="K260" s="20">
        <v>12</v>
      </c>
      <c r="L260" s="21">
        <v>1</v>
      </c>
      <c r="M260" s="20">
        <v>6</v>
      </c>
      <c r="N260" s="20">
        <v>25</v>
      </c>
      <c r="O260" s="21">
        <v>1</v>
      </c>
      <c r="P260" s="20">
        <v>30</v>
      </c>
      <c r="Q260" s="22">
        <v>45.4</v>
      </c>
      <c r="R260" s="33">
        <v>1</v>
      </c>
      <c r="S260" s="9"/>
      <c r="U260" s="16"/>
    </row>
    <row r="261" spans="1:21" s="8" customFormat="1" ht="45" x14ac:dyDescent="0.25">
      <c r="A261" s="14">
        <v>257</v>
      </c>
      <c r="B261" s="44" t="s">
        <v>367</v>
      </c>
      <c r="C261" s="18" t="s">
        <v>381</v>
      </c>
      <c r="D261" s="44" t="s">
        <v>192</v>
      </c>
      <c r="E261" s="18" t="s">
        <v>327</v>
      </c>
      <c r="F261" s="20" t="s">
        <v>395</v>
      </c>
      <c r="G261" s="20">
        <v>0.15</v>
      </c>
      <c r="H261" s="20">
        <v>0.15</v>
      </c>
      <c r="I261" s="36">
        <v>1</v>
      </c>
      <c r="J261" s="20">
        <v>10.85</v>
      </c>
      <c r="K261" s="20">
        <v>0.81</v>
      </c>
      <c r="L261" s="21">
        <v>7.4654377880184336E-2</v>
      </c>
      <c r="M261" s="20">
        <v>10</v>
      </c>
      <c r="N261" s="20">
        <v>12.42</v>
      </c>
      <c r="O261" s="21">
        <v>1</v>
      </c>
      <c r="P261" s="20">
        <v>30</v>
      </c>
      <c r="Q261" s="22">
        <v>13.38</v>
      </c>
      <c r="R261" s="33">
        <v>0.44600000000000001</v>
      </c>
      <c r="S261" s="9"/>
      <c r="U261" s="16"/>
    </row>
    <row r="262" spans="1:21" s="8" customFormat="1" ht="45" x14ac:dyDescent="0.25">
      <c r="A262" s="14">
        <v>258</v>
      </c>
      <c r="B262" s="44" t="s">
        <v>367</v>
      </c>
      <c r="C262" s="18" t="s">
        <v>381</v>
      </c>
      <c r="D262" s="44" t="s">
        <v>193</v>
      </c>
      <c r="E262" s="18" t="s">
        <v>327</v>
      </c>
      <c r="F262" s="20" t="s">
        <v>395</v>
      </c>
      <c r="G262" s="20">
        <v>0</v>
      </c>
      <c r="H262" s="20">
        <v>0</v>
      </c>
      <c r="I262" s="36">
        <v>0</v>
      </c>
      <c r="J262" s="20">
        <v>10000</v>
      </c>
      <c r="K262" s="20">
        <v>0</v>
      </c>
      <c r="L262" s="21">
        <v>0</v>
      </c>
      <c r="M262" s="20">
        <v>10000</v>
      </c>
      <c r="N262" s="20">
        <v>11984</v>
      </c>
      <c r="O262" s="21">
        <v>1</v>
      </c>
      <c r="P262" s="20">
        <v>30000</v>
      </c>
      <c r="Q262" s="22">
        <v>11984</v>
      </c>
      <c r="R262" s="33">
        <v>0.39946666666666669</v>
      </c>
      <c r="S262" s="9"/>
      <c r="U262" s="16"/>
    </row>
    <row r="263" spans="1:21" s="8" customFormat="1" ht="45" x14ac:dyDescent="0.25">
      <c r="A263" s="14">
        <v>259</v>
      </c>
      <c r="B263" s="43" t="s">
        <v>367</v>
      </c>
      <c r="C263" s="15" t="s">
        <v>381</v>
      </c>
      <c r="D263" s="43" t="s">
        <v>194</v>
      </c>
      <c r="E263" s="15" t="s">
        <v>327</v>
      </c>
      <c r="F263" s="20" t="s">
        <v>395</v>
      </c>
      <c r="G263" s="20">
        <v>0</v>
      </c>
      <c r="H263" s="20">
        <v>0</v>
      </c>
      <c r="I263" s="36">
        <v>0</v>
      </c>
      <c r="J263" s="20">
        <v>0.2</v>
      </c>
      <c r="K263" s="20">
        <v>0</v>
      </c>
      <c r="L263" s="21">
        <v>0</v>
      </c>
      <c r="M263" s="20">
        <v>0.4</v>
      </c>
      <c r="N263" s="20">
        <v>0</v>
      </c>
      <c r="O263" s="21">
        <v>0</v>
      </c>
      <c r="P263" s="20">
        <v>1</v>
      </c>
      <c r="Q263" s="22">
        <v>0</v>
      </c>
      <c r="R263" s="33">
        <v>0</v>
      </c>
      <c r="S263" s="9"/>
      <c r="U263" s="16"/>
    </row>
    <row r="264" spans="1:21" s="8" customFormat="1" ht="45" x14ac:dyDescent="0.25">
      <c r="A264" s="14">
        <v>260</v>
      </c>
      <c r="B264" s="43" t="s">
        <v>367</v>
      </c>
      <c r="C264" s="15" t="s">
        <v>381</v>
      </c>
      <c r="D264" s="43" t="s">
        <v>195</v>
      </c>
      <c r="E264" s="15" t="s">
        <v>327</v>
      </c>
      <c r="F264" s="20" t="s">
        <v>394</v>
      </c>
      <c r="G264" s="20">
        <v>12</v>
      </c>
      <c r="H264" s="20">
        <v>30.5</v>
      </c>
      <c r="I264" s="36">
        <v>1</v>
      </c>
      <c r="J264" s="20">
        <v>12</v>
      </c>
      <c r="K264" s="20">
        <v>25.36</v>
      </c>
      <c r="L264" s="21">
        <v>1</v>
      </c>
      <c r="M264" s="20">
        <v>12</v>
      </c>
      <c r="N264" s="20">
        <v>18.899999999999999</v>
      </c>
      <c r="O264" s="21">
        <v>1</v>
      </c>
      <c r="P264" s="20">
        <v>12</v>
      </c>
      <c r="Q264" s="22">
        <v>18.689999999999998</v>
      </c>
      <c r="R264" s="33">
        <v>0.75</v>
      </c>
      <c r="S264" s="9"/>
      <c r="U264" s="16"/>
    </row>
    <row r="265" spans="1:21" s="8" customFormat="1" ht="45" x14ac:dyDescent="0.25">
      <c r="A265" s="14">
        <v>261</v>
      </c>
      <c r="B265" s="44" t="s">
        <v>367</v>
      </c>
      <c r="C265" s="18" t="s">
        <v>381</v>
      </c>
      <c r="D265" s="44" t="s">
        <v>196</v>
      </c>
      <c r="E265" s="18" t="s">
        <v>327</v>
      </c>
      <c r="F265" s="20" t="s">
        <v>395</v>
      </c>
      <c r="G265" s="20">
        <v>0</v>
      </c>
      <c r="H265" s="20">
        <v>0</v>
      </c>
      <c r="I265" s="36">
        <v>0</v>
      </c>
      <c r="J265" s="20">
        <v>15</v>
      </c>
      <c r="K265" s="20">
        <v>345</v>
      </c>
      <c r="L265" s="21">
        <v>1</v>
      </c>
      <c r="M265" s="20">
        <v>0</v>
      </c>
      <c r="N265" s="20">
        <v>1146</v>
      </c>
      <c r="O265" s="21">
        <v>0</v>
      </c>
      <c r="P265" s="20">
        <v>40</v>
      </c>
      <c r="Q265" s="22">
        <v>1491</v>
      </c>
      <c r="R265" s="33">
        <v>1</v>
      </c>
      <c r="S265" s="9"/>
      <c r="U265" s="16"/>
    </row>
    <row r="266" spans="1:21" s="8" customFormat="1" ht="45" x14ac:dyDescent="0.25">
      <c r="A266" s="14">
        <v>262</v>
      </c>
      <c r="B266" s="44" t="s">
        <v>367</v>
      </c>
      <c r="C266" s="18" t="s">
        <v>381</v>
      </c>
      <c r="D266" s="44" t="s">
        <v>197</v>
      </c>
      <c r="E266" s="18" t="s">
        <v>327</v>
      </c>
      <c r="F266" s="20" t="s">
        <v>395</v>
      </c>
      <c r="G266" s="20">
        <v>0.1</v>
      </c>
      <c r="H266" s="20">
        <v>0.1</v>
      </c>
      <c r="I266" s="36">
        <v>1</v>
      </c>
      <c r="J266" s="20">
        <v>1.9</v>
      </c>
      <c r="K266" s="20">
        <v>1.9</v>
      </c>
      <c r="L266" s="21">
        <v>1</v>
      </c>
      <c r="M266" s="20">
        <v>1</v>
      </c>
      <c r="N266" s="20">
        <v>0</v>
      </c>
      <c r="O266" s="21">
        <v>0</v>
      </c>
      <c r="P266" s="20">
        <v>4</v>
      </c>
      <c r="Q266" s="22">
        <v>2</v>
      </c>
      <c r="R266" s="33">
        <v>0.5</v>
      </c>
      <c r="S266" s="9"/>
      <c r="U266" s="16"/>
    </row>
    <row r="267" spans="1:21" s="8" customFormat="1" ht="45" x14ac:dyDescent="0.25">
      <c r="A267" s="14">
        <v>263</v>
      </c>
      <c r="B267" s="43" t="s">
        <v>367</v>
      </c>
      <c r="C267" s="15" t="s">
        <v>381</v>
      </c>
      <c r="D267" s="43" t="s">
        <v>198</v>
      </c>
      <c r="E267" s="15" t="s">
        <v>327</v>
      </c>
      <c r="F267" s="20" t="s">
        <v>395</v>
      </c>
      <c r="G267" s="20">
        <v>1</v>
      </c>
      <c r="H267" s="20">
        <v>1</v>
      </c>
      <c r="I267" s="36">
        <v>1</v>
      </c>
      <c r="J267" s="20">
        <v>0.5</v>
      </c>
      <c r="K267" s="20">
        <v>1</v>
      </c>
      <c r="L267" s="21">
        <v>1</v>
      </c>
      <c r="M267" s="20">
        <v>0</v>
      </c>
      <c r="N267" s="20">
        <v>1</v>
      </c>
      <c r="O267" s="21">
        <v>0</v>
      </c>
      <c r="P267" s="20">
        <v>2</v>
      </c>
      <c r="Q267" s="22">
        <v>3</v>
      </c>
      <c r="R267" s="33">
        <v>1</v>
      </c>
      <c r="S267" s="9"/>
      <c r="U267" s="16"/>
    </row>
    <row r="268" spans="1:21" s="8" customFormat="1" ht="45" x14ac:dyDescent="0.25">
      <c r="A268" s="14">
        <v>264</v>
      </c>
      <c r="B268" s="44" t="s">
        <v>367</v>
      </c>
      <c r="C268" s="18" t="s">
        <v>381</v>
      </c>
      <c r="D268" s="44" t="s">
        <v>199</v>
      </c>
      <c r="E268" s="18" t="s">
        <v>327</v>
      </c>
      <c r="F268" s="20" t="s">
        <v>395</v>
      </c>
      <c r="G268" s="20">
        <v>0</v>
      </c>
      <c r="H268" s="20">
        <v>0</v>
      </c>
      <c r="I268" s="36">
        <v>0</v>
      </c>
      <c r="J268" s="20">
        <v>10</v>
      </c>
      <c r="K268" s="20">
        <v>23</v>
      </c>
      <c r="L268" s="21">
        <v>1</v>
      </c>
      <c r="M268" s="20">
        <v>7</v>
      </c>
      <c r="N268" s="20">
        <v>23</v>
      </c>
      <c r="O268" s="21">
        <v>1</v>
      </c>
      <c r="P268" s="20">
        <v>30</v>
      </c>
      <c r="Q268" s="22">
        <v>46</v>
      </c>
      <c r="R268" s="33">
        <v>1</v>
      </c>
      <c r="S268" s="9"/>
      <c r="U268" s="16"/>
    </row>
    <row r="269" spans="1:21" s="8" customFormat="1" ht="45" x14ac:dyDescent="0.25">
      <c r="A269" s="14">
        <v>265</v>
      </c>
      <c r="B269" s="44" t="s">
        <v>367</v>
      </c>
      <c r="C269" s="18" t="s">
        <v>381</v>
      </c>
      <c r="D269" s="44" t="s">
        <v>200</v>
      </c>
      <c r="E269" s="18" t="s">
        <v>327</v>
      </c>
      <c r="F269" s="20" t="s">
        <v>395</v>
      </c>
      <c r="G269" s="20">
        <v>4</v>
      </c>
      <c r="H269" s="20">
        <v>4</v>
      </c>
      <c r="I269" s="36">
        <v>1</v>
      </c>
      <c r="J269" s="20">
        <v>12</v>
      </c>
      <c r="K269" s="20">
        <v>16</v>
      </c>
      <c r="L269" s="21">
        <v>1</v>
      </c>
      <c r="M269" s="20">
        <v>16</v>
      </c>
      <c r="N269" s="20">
        <v>19</v>
      </c>
      <c r="O269" s="21">
        <v>1</v>
      </c>
      <c r="P269" s="20">
        <v>48</v>
      </c>
      <c r="Q269" s="22">
        <v>39</v>
      </c>
      <c r="R269" s="33">
        <v>0.8125</v>
      </c>
      <c r="S269" s="9"/>
      <c r="U269" s="16"/>
    </row>
    <row r="270" spans="1:21" s="8" customFormat="1" ht="60" x14ac:dyDescent="0.25">
      <c r="A270" s="14">
        <v>266</v>
      </c>
      <c r="B270" s="43" t="s">
        <v>367</v>
      </c>
      <c r="C270" s="15" t="s">
        <v>381</v>
      </c>
      <c r="D270" s="43" t="s">
        <v>201</v>
      </c>
      <c r="E270" s="15" t="s">
        <v>327</v>
      </c>
      <c r="F270" s="20" t="s">
        <v>394</v>
      </c>
      <c r="G270" s="20">
        <v>1</v>
      </c>
      <c r="H270" s="20">
        <v>1</v>
      </c>
      <c r="I270" s="36">
        <v>1</v>
      </c>
      <c r="J270" s="20">
        <v>1</v>
      </c>
      <c r="K270" s="20">
        <v>1</v>
      </c>
      <c r="L270" s="21">
        <v>1</v>
      </c>
      <c r="M270" s="20">
        <v>1</v>
      </c>
      <c r="N270" s="20">
        <v>1</v>
      </c>
      <c r="O270" s="21">
        <v>1</v>
      </c>
      <c r="P270" s="20">
        <v>1</v>
      </c>
      <c r="Q270" s="22">
        <v>0.75</v>
      </c>
      <c r="R270" s="33">
        <v>0.75</v>
      </c>
      <c r="S270" s="9"/>
      <c r="U270" s="16"/>
    </row>
    <row r="271" spans="1:21" s="8" customFormat="1" ht="45" x14ac:dyDescent="0.25">
      <c r="A271" s="14">
        <v>267</v>
      </c>
      <c r="B271" s="43" t="s">
        <v>367</v>
      </c>
      <c r="C271" s="15" t="s">
        <v>381</v>
      </c>
      <c r="D271" s="43" t="s">
        <v>202</v>
      </c>
      <c r="E271" s="15" t="s">
        <v>327</v>
      </c>
      <c r="F271" s="20" t="s">
        <v>395</v>
      </c>
      <c r="G271" s="20">
        <v>1</v>
      </c>
      <c r="H271" s="20">
        <v>1</v>
      </c>
      <c r="I271" s="36">
        <v>1</v>
      </c>
      <c r="J271" s="20">
        <v>3</v>
      </c>
      <c r="K271" s="20">
        <v>0</v>
      </c>
      <c r="L271" s="21">
        <v>0</v>
      </c>
      <c r="M271" s="20">
        <v>4</v>
      </c>
      <c r="N271" s="20">
        <v>8</v>
      </c>
      <c r="O271" s="21">
        <v>1</v>
      </c>
      <c r="P271" s="20">
        <v>12</v>
      </c>
      <c r="Q271" s="22">
        <v>9</v>
      </c>
      <c r="R271" s="33">
        <v>0.75</v>
      </c>
      <c r="S271" s="9"/>
      <c r="U271" s="16"/>
    </row>
    <row r="272" spans="1:21" s="8" customFormat="1" ht="45" x14ac:dyDescent="0.25">
      <c r="A272" s="14">
        <v>268</v>
      </c>
      <c r="B272" s="44" t="s">
        <v>367</v>
      </c>
      <c r="C272" s="18" t="s">
        <v>381</v>
      </c>
      <c r="D272" s="44" t="s">
        <v>203</v>
      </c>
      <c r="E272" s="18" t="s">
        <v>327</v>
      </c>
      <c r="F272" s="20" t="s">
        <v>395</v>
      </c>
      <c r="G272" s="20">
        <v>4000</v>
      </c>
      <c r="H272" s="20">
        <v>4000</v>
      </c>
      <c r="I272" s="36">
        <v>1</v>
      </c>
      <c r="J272" s="20">
        <v>4000</v>
      </c>
      <c r="K272" s="20">
        <v>10975</v>
      </c>
      <c r="L272" s="21">
        <v>1</v>
      </c>
      <c r="M272" s="20">
        <v>1025</v>
      </c>
      <c r="N272" s="20">
        <v>8027</v>
      </c>
      <c r="O272" s="21">
        <v>1</v>
      </c>
      <c r="P272" s="20">
        <v>16000</v>
      </c>
      <c r="Q272" s="22">
        <v>23002</v>
      </c>
      <c r="R272" s="33">
        <v>1</v>
      </c>
      <c r="S272" s="9"/>
      <c r="U272" s="16"/>
    </row>
    <row r="273" spans="1:21" s="8" customFormat="1" ht="60" x14ac:dyDescent="0.25">
      <c r="A273" s="14">
        <v>269</v>
      </c>
      <c r="B273" s="44" t="s">
        <v>367</v>
      </c>
      <c r="C273" s="18" t="s">
        <v>382</v>
      </c>
      <c r="D273" s="44" t="s">
        <v>204</v>
      </c>
      <c r="E273" s="18" t="s">
        <v>345</v>
      </c>
      <c r="F273" s="20" t="s">
        <v>394</v>
      </c>
      <c r="G273" s="20">
        <v>1</v>
      </c>
      <c r="H273" s="20">
        <v>1</v>
      </c>
      <c r="I273" s="36">
        <v>1</v>
      </c>
      <c r="J273" s="20">
        <v>1</v>
      </c>
      <c r="K273" s="20">
        <v>1</v>
      </c>
      <c r="L273" s="21">
        <v>1</v>
      </c>
      <c r="M273" s="20">
        <v>1</v>
      </c>
      <c r="N273" s="20">
        <v>1</v>
      </c>
      <c r="O273" s="21">
        <v>1</v>
      </c>
      <c r="P273" s="20">
        <v>1</v>
      </c>
      <c r="Q273" s="22">
        <v>0.75</v>
      </c>
      <c r="R273" s="33">
        <v>0.75</v>
      </c>
      <c r="S273" s="9"/>
      <c r="U273" s="16"/>
    </row>
    <row r="274" spans="1:21" s="8" customFormat="1" ht="45" x14ac:dyDescent="0.25">
      <c r="A274" s="14">
        <v>270</v>
      </c>
      <c r="B274" s="44" t="s">
        <v>367</v>
      </c>
      <c r="C274" s="18" t="s">
        <v>382</v>
      </c>
      <c r="D274" s="44" t="s">
        <v>205</v>
      </c>
      <c r="E274" s="18" t="s">
        <v>345</v>
      </c>
      <c r="F274" s="20" t="s">
        <v>394</v>
      </c>
      <c r="G274" s="20">
        <v>2</v>
      </c>
      <c r="H274" s="20">
        <v>2</v>
      </c>
      <c r="I274" s="36">
        <v>1</v>
      </c>
      <c r="J274" s="20">
        <v>2</v>
      </c>
      <c r="K274" s="20">
        <v>2</v>
      </c>
      <c r="L274" s="21">
        <v>1</v>
      </c>
      <c r="M274" s="20">
        <v>2</v>
      </c>
      <c r="N274" s="20">
        <v>3</v>
      </c>
      <c r="O274" s="21">
        <v>1</v>
      </c>
      <c r="P274" s="20">
        <v>2</v>
      </c>
      <c r="Q274" s="22">
        <v>1.75</v>
      </c>
      <c r="R274" s="33">
        <v>0.75</v>
      </c>
      <c r="S274" s="9"/>
      <c r="U274" s="16"/>
    </row>
    <row r="275" spans="1:21" s="8" customFormat="1" ht="45" x14ac:dyDescent="0.25">
      <c r="A275" s="14">
        <v>271</v>
      </c>
      <c r="B275" s="44" t="s">
        <v>367</v>
      </c>
      <c r="C275" s="18" t="s">
        <v>382</v>
      </c>
      <c r="D275" s="44" t="s">
        <v>319</v>
      </c>
      <c r="E275" s="18" t="s">
        <v>345</v>
      </c>
      <c r="F275" s="20" t="s">
        <v>395</v>
      </c>
      <c r="G275" s="20">
        <v>0</v>
      </c>
      <c r="H275" s="20">
        <v>0</v>
      </c>
      <c r="I275" s="36">
        <v>0</v>
      </c>
      <c r="J275" s="20">
        <v>0</v>
      </c>
      <c r="K275" s="20">
        <v>0</v>
      </c>
      <c r="L275" s="21">
        <v>0</v>
      </c>
      <c r="M275" s="20">
        <v>1</v>
      </c>
      <c r="N275" s="20">
        <v>0.5</v>
      </c>
      <c r="O275" s="21">
        <v>0.5</v>
      </c>
      <c r="P275" s="20">
        <v>1</v>
      </c>
      <c r="Q275" s="22">
        <v>0.5</v>
      </c>
      <c r="R275" s="33">
        <v>0.5</v>
      </c>
      <c r="S275" s="9"/>
      <c r="U275" s="16"/>
    </row>
    <row r="276" spans="1:21" s="8" customFormat="1" ht="45" x14ac:dyDescent="0.25">
      <c r="A276" s="14">
        <v>272</v>
      </c>
      <c r="B276" s="44" t="s">
        <v>367</v>
      </c>
      <c r="C276" s="18" t="s">
        <v>382</v>
      </c>
      <c r="D276" s="44" t="s">
        <v>206</v>
      </c>
      <c r="E276" s="18" t="s">
        <v>345</v>
      </c>
      <c r="F276" s="20" t="s">
        <v>395</v>
      </c>
      <c r="G276" s="20">
        <v>1</v>
      </c>
      <c r="H276" s="20">
        <v>1</v>
      </c>
      <c r="I276" s="36">
        <v>1</v>
      </c>
      <c r="J276" s="20">
        <v>1</v>
      </c>
      <c r="K276" s="20">
        <v>1</v>
      </c>
      <c r="L276" s="21">
        <v>1</v>
      </c>
      <c r="M276" s="20">
        <v>1</v>
      </c>
      <c r="N276" s="20">
        <v>1</v>
      </c>
      <c r="O276" s="21">
        <v>1</v>
      </c>
      <c r="P276" s="20">
        <v>3</v>
      </c>
      <c r="Q276" s="22">
        <v>3</v>
      </c>
      <c r="R276" s="33">
        <v>1</v>
      </c>
      <c r="S276" s="9"/>
      <c r="U276" s="16"/>
    </row>
    <row r="277" spans="1:21" s="8" customFormat="1" ht="45" x14ac:dyDescent="0.25">
      <c r="A277" s="14">
        <v>273</v>
      </c>
      <c r="B277" s="44" t="s">
        <v>367</v>
      </c>
      <c r="C277" s="18" t="s">
        <v>382</v>
      </c>
      <c r="D277" s="44" t="s">
        <v>207</v>
      </c>
      <c r="E277" s="18" t="s">
        <v>345</v>
      </c>
      <c r="F277" s="20" t="s">
        <v>394</v>
      </c>
      <c r="G277" s="20">
        <v>2</v>
      </c>
      <c r="H277" s="20">
        <v>1</v>
      </c>
      <c r="I277" s="36">
        <v>0.5</v>
      </c>
      <c r="J277" s="20">
        <v>2</v>
      </c>
      <c r="K277" s="20">
        <v>2</v>
      </c>
      <c r="L277" s="21">
        <v>1</v>
      </c>
      <c r="M277" s="20">
        <v>2</v>
      </c>
      <c r="N277" s="20">
        <v>2</v>
      </c>
      <c r="O277" s="21">
        <v>1</v>
      </c>
      <c r="P277" s="20">
        <v>2</v>
      </c>
      <c r="Q277" s="22">
        <v>1.25</v>
      </c>
      <c r="R277" s="33">
        <v>0.625</v>
      </c>
      <c r="S277" s="9"/>
      <c r="U277" s="16"/>
    </row>
    <row r="278" spans="1:21" s="8" customFormat="1" ht="45" x14ac:dyDescent="0.25">
      <c r="A278" s="14">
        <v>274</v>
      </c>
      <c r="B278" s="44" t="s">
        <v>367</v>
      </c>
      <c r="C278" s="18" t="s">
        <v>382</v>
      </c>
      <c r="D278" s="44" t="s">
        <v>208</v>
      </c>
      <c r="E278" s="18" t="s">
        <v>345</v>
      </c>
      <c r="F278" s="20" t="s">
        <v>394</v>
      </c>
      <c r="G278" s="20">
        <v>1000</v>
      </c>
      <c r="H278" s="20">
        <v>972</v>
      </c>
      <c r="I278" s="36">
        <v>0.97199999999999998</v>
      </c>
      <c r="J278" s="20">
        <v>1000</v>
      </c>
      <c r="K278" s="20">
        <v>3368</v>
      </c>
      <c r="L278" s="21">
        <v>1</v>
      </c>
      <c r="M278" s="20">
        <v>1000</v>
      </c>
      <c r="N278" s="20">
        <v>31425</v>
      </c>
      <c r="O278" s="21">
        <v>1</v>
      </c>
      <c r="P278" s="20">
        <v>1000</v>
      </c>
      <c r="Q278" s="22">
        <v>8941.25</v>
      </c>
      <c r="R278" s="33">
        <v>0.74299999999999999</v>
      </c>
      <c r="S278" s="9"/>
      <c r="U278" s="16"/>
    </row>
    <row r="279" spans="1:21" s="8" customFormat="1" ht="45" x14ac:dyDescent="0.25">
      <c r="A279" s="14">
        <v>275</v>
      </c>
      <c r="B279" s="44" t="s">
        <v>367</v>
      </c>
      <c r="C279" s="18" t="s">
        <v>382</v>
      </c>
      <c r="D279" s="44" t="s">
        <v>209</v>
      </c>
      <c r="E279" s="18" t="s">
        <v>355</v>
      </c>
      <c r="F279" s="20" t="s">
        <v>395</v>
      </c>
      <c r="G279" s="20">
        <v>0.03</v>
      </c>
      <c r="H279" s="20">
        <v>0.03</v>
      </c>
      <c r="I279" s="36">
        <v>1</v>
      </c>
      <c r="J279" s="20">
        <v>0.3</v>
      </c>
      <c r="K279" s="20">
        <v>0.1</v>
      </c>
      <c r="L279" s="21">
        <v>0.33333333333333337</v>
      </c>
      <c r="M279" s="20">
        <v>0.3</v>
      </c>
      <c r="N279" s="20">
        <v>0</v>
      </c>
      <c r="O279" s="21">
        <v>0</v>
      </c>
      <c r="P279" s="20">
        <v>1</v>
      </c>
      <c r="Q279" s="22">
        <v>0.13</v>
      </c>
      <c r="R279" s="33">
        <v>0.13</v>
      </c>
      <c r="S279" s="9"/>
      <c r="U279" s="16"/>
    </row>
    <row r="280" spans="1:21" s="8" customFormat="1" ht="45" x14ac:dyDescent="0.25">
      <c r="A280" s="14">
        <v>276</v>
      </c>
      <c r="B280" s="44" t="s">
        <v>367</v>
      </c>
      <c r="C280" s="18" t="s">
        <v>382</v>
      </c>
      <c r="D280" s="44" t="s">
        <v>320</v>
      </c>
      <c r="E280" s="18" t="s">
        <v>345</v>
      </c>
      <c r="F280" s="20" t="s">
        <v>395</v>
      </c>
      <c r="G280" s="20">
        <v>0</v>
      </c>
      <c r="H280" s="20">
        <v>0</v>
      </c>
      <c r="I280" s="36">
        <v>0</v>
      </c>
      <c r="J280" s="20">
        <v>0</v>
      </c>
      <c r="K280" s="20">
        <v>1</v>
      </c>
      <c r="L280" s="21">
        <v>0</v>
      </c>
      <c r="M280" s="20">
        <v>0</v>
      </c>
      <c r="N280" s="20">
        <v>0</v>
      </c>
      <c r="O280" s="21">
        <v>0</v>
      </c>
      <c r="P280" s="20">
        <v>1</v>
      </c>
      <c r="Q280" s="22">
        <v>1</v>
      </c>
      <c r="R280" s="33">
        <v>1</v>
      </c>
      <c r="S280" s="9"/>
      <c r="U280" s="16"/>
    </row>
    <row r="281" spans="1:21" s="8" customFormat="1" ht="45" x14ac:dyDescent="0.25">
      <c r="A281" s="14">
        <v>277</v>
      </c>
      <c r="B281" s="44" t="s">
        <v>367</v>
      </c>
      <c r="C281" s="18" t="s">
        <v>382</v>
      </c>
      <c r="D281" s="44" t="s">
        <v>210</v>
      </c>
      <c r="E281" s="18" t="s">
        <v>356</v>
      </c>
      <c r="F281" s="20" t="s">
        <v>395</v>
      </c>
      <c r="G281" s="20">
        <v>1</v>
      </c>
      <c r="H281" s="20">
        <v>1</v>
      </c>
      <c r="I281" s="36">
        <v>1</v>
      </c>
      <c r="J281" s="20">
        <v>1</v>
      </c>
      <c r="K281" s="20">
        <v>1</v>
      </c>
      <c r="L281" s="21">
        <v>1</v>
      </c>
      <c r="M281" s="20">
        <v>1</v>
      </c>
      <c r="N281" s="20">
        <v>1</v>
      </c>
      <c r="O281" s="21">
        <v>1</v>
      </c>
      <c r="P281" s="20">
        <v>4</v>
      </c>
      <c r="Q281" s="22">
        <v>3</v>
      </c>
      <c r="R281" s="33">
        <v>0.75</v>
      </c>
      <c r="S281" s="9"/>
      <c r="U281" s="16"/>
    </row>
    <row r="282" spans="1:21" s="8" customFormat="1" ht="45" x14ac:dyDescent="0.25">
      <c r="A282" s="14">
        <v>278</v>
      </c>
      <c r="B282" s="43" t="s">
        <v>367</v>
      </c>
      <c r="C282" s="15" t="s">
        <v>382</v>
      </c>
      <c r="D282" s="43" t="s">
        <v>211</v>
      </c>
      <c r="E282" s="15" t="s">
        <v>356</v>
      </c>
      <c r="F282" s="20" t="s">
        <v>395</v>
      </c>
      <c r="G282" s="20">
        <v>117</v>
      </c>
      <c r="H282" s="20">
        <v>117</v>
      </c>
      <c r="I282" s="36">
        <v>1</v>
      </c>
      <c r="J282" s="20">
        <v>115</v>
      </c>
      <c r="K282" s="20">
        <v>314</v>
      </c>
      <c r="L282" s="21">
        <v>1</v>
      </c>
      <c r="M282" s="20">
        <v>31</v>
      </c>
      <c r="N282" s="20">
        <v>131</v>
      </c>
      <c r="O282" s="21">
        <v>1</v>
      </c>
      <c r="P282" s="20">
        <v>462</v>
      </c>
      <c r="Q282" s="22">
        <v>562</v>
      </c>
      <c r="R282" s="33">
        <v>1</v>
      </c>
      <c r="S282" s="9"/>
      <c r="U282" s="16"/>
    </row>
    <row r="283" spans="1:21" s="8" customFormat="1" ht="45" x14ac:dyDescent="0.25">
      <c r="A283" s="14">
        <v>279</v>
      </c>
      <c r="B283" s="43" t="s">
        <v>367</v>
      </c>
      <c r="C283" s="15" t="s">
        <v>382</v>
      </c>
      <c r="D283" s="43" t="s">
        <v>212</v>
      </c>
      <c r="E283" s="15" t="s">
        <v>356</v>
      </c>
      <c r="F283" s="20" t="s">
        <v>395</v>
      </c>
      <c r="G283" s="20">
        <v>1</v>
      </c>
      <c r="H283" s="20">
        <v>1</v>
      </c>
      <c r="I283" s="36">
        <v>1</v>
      </c>
      <c r="J283" s="20">
        <v>1</v>
      </c>
      <c r="K283" s="20">
        <v>0</v>
      </c>
      <c r="L283" s="21">
        <v>0</v>
      </c>
      <c r="M283" s="20">
        <v>1</v>
      </c>
      <c r="N283" s="20">
        <v>3</v>
      </c>
      <c r="O283" s="21">
        <v>1</v>
      </c>
      <c r="P283" s="20">
        <v>4</v>
      </c>
      <c r="Q283" s="22">
        <v>4</v>
      </c>
      <c r="R283" s="33">
        <v>1</v>
      </c>
      <c r="S283" s="9"/>
      <c r="U283" s="16"/>
    </row>
    <row r="284" spans="1:21" s="8" customFormat="1" ht="60" x14ac:dyDescent="0.25">
      <c r="A284" s="14">
        <v>280</v>
      </c>
      <c r="B284" s="43" t="s">
        <v>367</v>
      </c>
      <c r="C284" s="15" t="s">
        <v>382</v>
      </c>
      <c r="D284" s="43" t="s">
        <v>262</v>
      </c>
      <c r="E284" s="15" t="s">
        <v>356</v>
      </c>
      <c r="F284" s="20" t="s">
        <v>395</v>
      </c>
      <c r="G284" s="20">
        <v>0.1</v>
      </c>
      <c r="H284" s="20">
        <v>0.1</v>
      </c>
      <c r="I284" s="36">
        <v>1</v>
      </c>
      <c r="J284" s="20">
        <v>0.9</v>
      </c>
      <c r="K284" s="20">
        <v>0</v>
      </c>
      <c r="L284" s="21">
        <v>0</v>
      </c>
      <c r="M284" s="20">
        <v>0.9</v>
      </c>
      <c r="N284" s="20">
        <v>1</v>
      </c>
      <c r="O284" s="21">
        <v>1</v>
      </c>
      <c r="P284" s="20">
        <v>1</v>
      </c>
      <c r="Q284" s="22">
        <v>1.1000000000000001</v>
      </c>
      <c r="R284" s="33">
        <v>1</v>
      </c>
      <c r="S284" s="9"/>
      <c r="U284" s="16"/>
    </row>
    <row r="285" spans="1:21" s="8" customFormat="1" ht="45" x14ac:dyDescent="0.25">
      <c r="A285" s="14">
        <v>281</v>
      </c>
      <c r="B285" s="43" t="s">
        <v>367</v>
      </c>
      <c r="C285" s="15" t="s">
        <v>382</v>
      </c>
      <c r="D285" s="43" t="s">
        <v>213</v>
      </c>
      <c r="E285" s="15" t="s">
        <v>356</v>
      </c>
      <c r="F285" s="20" t="s">
        <v>395</v>
      </c>
      <c r="G285" s="20">
        <v>20</v>
      </c>
      <c r="H285" s="20">
        <v>20</v>
      </c>
      <c r="I285" s="36">
        <v>1</v>
      </c>
      <c r="J285" s="20">
        <v>20</v>
      </c>
      <c r="K285" s="20">
        <v>12</v>
      </c>
      <c r="L285" s="21">
        <v>0.6</v>
      </c>
      <c r="M285" s="20">
        <v>20</v>
      </c>
      <c r="N285" s="20">
        <v>168</v>
      </c>
      <c r="O285" s="21">
        <v>1</v>
      </c>
      <c r="P285" s="20">
        <v>80</v>
      </c>
      <c r="Q285" s="22">
        <v>200</v>
      </c>
      <c r="R285" s="33">
        <v>1</v>
      </c>
      <c r="S285" s="9"/>
      <c r="U285" s="16"/>
    </row>
    <row r="286" spans="1:21" s="8" customFormat="1" ht="45" x14ac:dyDescent="0.25">
      <c r="A286" s="14">
        <v>282</v>
      </c>
      <c r="B286" s="43" t="s">
        <v>367</v>
      </c>
      <c r="C286" s="15" t="s">
        <v>382</v>
      </c>
      <c r="D286" s="43" t="s">
        <v>214</v>
      </c>
      <c r="E286" s="15" t="s">
        <v>356</v>
      </c>
      <c r="F286" s="20" t="s">
        <v>395</v>
      </c>
      <c r="G286" s="20">
        <v>1</v>
      </c>
      <c r="H286" s="20">
        <v>1</v>
      </c>
      <c r="I286" s="36">
        <v>1</v>
      </c>
      <c r="J286" s="20">
        <v>1</v>
      </c>
      <c r="K286" s="20">
        <v>6</v>
      </c>
      <c r="L286" s="21">
        <v>1</v>
      </c>
      <c r="M286" s="20">
        <v>0</v>
      </c>
      <c r="N286" s="20">
        <v>7</v>
      </c>
      <c r="O286" s="21">
        <v>0</v>
      </c>
      <c r="P286" s="20">
        <v>3</v>
      </c>
      <c r="Q286" s="22">
        <v>14</v>
      </c>
      <c r="R286" s="33">
        <v>1</v>
      </c>
      <c r="S286" s="9"/>
      <c r="U286" s="16"/>
    </row>
    <row r="287" spans="1:21" s="8" customFormat="1" ht="45" x14ac:dyDescent="0.25">
      <c r="A287" s="14">
        <v>283</v>
      </c>
      <c r="B287" s="43" t="s">
        <v>367</v>
      </c>
      <c r="C287" s="15" t="s">
        <v>383</v>
      </c>
      <c r="D287" s="43" t="s">
        <v>263</v>
      </c>
      <c r="E287" s="15" t="s">
        <v>356</v>
      </c>
      <c r="F287" s="20" t="s">
        <v>395</v>
      </c>
      <c r="G287" s="20">
        <v>2</v>
      </c>
      <c r="H287" s="20">
        <v>2</v>
      </c>
      <c r="I287" s="36">
        <v>1</v>
      </c>
      <c r="J287" s="20">
        <v>1</v>
      </c>
      <c r="K287" s="20">
        <v>5</v>
      </c>
      <c r="L287" s="21">
        <v>1</v>
      </c>
      <c r="M287" s="20">
        <v>0</v>
      </c>
      <c r="N287" s="20">
        <v>7</v>
      </c>
      <c r="O287" s="21">
        <v>0</v>
      </c>
      <c r="P287" s="20">
        <v>4</v>
      </c>
      <c r="Q287" s="22">
        <v>14</v>
      </c>
      <c r="R287" s="33">
        <v>1</v>
      </c>
      <c r="S287" s="9"/>
      <c r="U287" s="16"/>
    </row>
    <row r="288" spans="1:21" s="8" customFormat="1" ht="45" x14ac:dyDescent="0.25">
      <c r="A288" s="14">
        <v>284</v>
      </c>
      <c r="B288" s="43" t="s">
        <v>367</v>
      </c>
      <c r="C288" s="15" t="s">
        <v>383</v>
      </c>
      <c r="D288" s="43" t="s">
        <v>215</v>
      </c>
      <c r="E288" s="15" t="s">
        <v>356</v>
      </c>
      <c r="F288" s="20" t="s">
        <v>395</v>
      </c>
      <c r="G288" s="20">
        <v>2398</v>
      </c>
      <c r="H288" s="20">
        <v>2398</v>
      </c>
      <c r="I288" s="36">
        <v>1</v>
      </c>
      <c r="J288" s="20">
        <v>776</v>
      </c>
      <c r="K288" s="20">
        <v>3449</v>
      </c>
      <c r="L288" s="21">
        <v>1</v>
      </c>
      <c r="M288" s="20">
        <v>0</v>
      </c>
      <c r="N288" s="20">
        <v>2197</v>
      </c>
      <c r="O288" s="21">
        <v>0</v>
      </c>
      <c r="P288" s="20">
        <v>4728</v>
      </c>
      <c r="Q288" s="22">
        <v>8044</v>
      </c>
      <c r="R288" s="33">
        <v>1</v>
      </c>
      <c r="S288" s="9"/>
      <c r="U288" s="16"/>
    </row>
    <row r="289" spans="1:21" s="8" customFormat="1" ht="45" x14ac:dyDescent="0.25">
      <c r="A289" s="14">
        <v>285</v>
      </c>
      <c r="B289" s="43" t="s">
        <v>367</v>
      </c>
      <c r="C289" s="15" t="s">
        <v>383</v>
      </c>
      <c r="D289" s="43" t="s">
        <v>264</v>
      </c>
      <c r="E289" s="15" t="s">
        <v>356</v>
      </c>
      <c r="F289" s="20" t="s">
        <v>395</v>
      </c>
      <c r="G289" s="20">
        <v>1</v>
      </c>
      <c r="H289" s="20">
        <v>1</v>
      </c>
      <c r="I289" s="36">
        <v>1</v>
      </c>
      <c r="J289" s="20">
        <v>1</v>
      </c>
      <c r="K289" s="20">
        <v>5</v>
      </c>
      <c r="L289" s="21">
        <v>1</v>
      </c>
      <c r="M289" s="20">
        <v>0</v>
      </c>
      <c r="N289" s="20">
        <v>7</v>
      </c>
      <c r="O289" s="21">
        <v>0</v>
      </c>
      <c r="P289" s="20">
        <v>4</v>
      </c>
      <c r="Q289" s="22">
        <v>13</v>
      </c>
      <c r="R289" s="33">
        <v>1</v>
      </c>
      <c r="S289" s="9"/>
      <c r="U289" s="16"/>
    </row>
    <row r="290" spans="1:21" s="8" customFormat="1" ht="45" x14ac:dyDescent="0.25">
      <c r="A290" s="14">
        <v>286</v>
      </c>
      <c r="B290" s="43" t="s">
        <v>367</v>
      </c>
      <c r="C290" s="15" t="s">
        <v>383</v>
      </c>
      <c r="D290" s="43" t="s">
        <v>216</v>
      </c>
      <c r="E290" s="15" t="s">
        <v>356</v>
      </c>
      <c r="F290" s="20" t="s">
        <v>395</v>
      </c>
      <c r="G290" s="20">
        <v>5</v>
      </c>
      <c r="H290" s="20">
        <v>5</v>
      </c>
      <c r="I290" s="36">
        <v>1</v>
      </c>
      <c r="J290" s="20">
        <v>5</v>
      </c>
      <c r="K290" s="20">
        <v>10</v>
      </c>
      <c r="L290" s="21">
        <v>1</v>
      </c>
      <c r="M290" s="20">
        <v>5</v>
      </c>
      <c r="N290" s="20">
        <v>10</v>
      </c>
      <c r="O290" s="21">
        <v>1</v>
      </c>
      <c r="P290" s="20">
        <v>20</v>
      </c>
      <c r="Q290" s="22">
        <v>25</v>
      </c>
      <c r="R290" s="33">
        <v>1</v>
      </c>
      <c r="S290" s="9"/>
      <c r="U290" s="16"/>
    </row>
    <row r="291" spans="1:21" s="8" customFormat="1" ht="45" x14ac:dyDescent="0.25">
      <c r="A291" s="14">
        <v>287</v>
      </c>
      <c r="B291" s="43" t="s">
        <v>367</v>
      </c>
      <c r="C291" s="15" t="s">
        <v>383</v>
      </c>
      <c r="D291" s="43" t="s">
        <v>265</v>
      </c>
      <c r="E291" s="15" t="s">
        <v>356</v>
      </c>
      <c r="F291" s="20" t="s">
        <v>395</v>
      </c>
      <c r="G291" s="20">
        <v>5</v>
      </c>
      <c r="H291" s="20">
        <v>5</v>
      </c>
      <c r="I291" s="36">
        <v>1</v>
      </c>
      <c r="J291" s="20">
        <v>5</v>
      </c>
      <c r="K291" s="20">
        <v>10</v>
      </c>
      <c r="L291" s="21">
        <v>1</v>
      </c>
      <c r="M291" s="20">
        <v>5</v>
      </c>
      <c r="N291" s="20">
        <v>10</v>
      </c>
      <c r="O291" s="21">
        <v>1</v>
      </c>
      <c r="P291" s="20">
        <v>20</v>
      </c>
      <c r="Q291" s="22">
        <v>25</v>
      </c>
      <c r="R291" s="33">
        <v>1</v>
      </c>
      <c r="S291" s="9"/>
      <c r="U291" s="16"/>
    </row>
    <row r="292" spans="1:21" s="8" customFormat="1" ht="45" x14ac:dyDescent="0.25">
      <c r="A292" s="14">
        <v>288</v>
      </c>
      <c r="B292" s="44" t="s">
        <v>367</v>
      </c>
      <c r="C292" s="18" t="s">
        <v>383</v>
      </c>
      <c r="D292" s="44" t="s">
        <v>217</v>
      </c>
      <c r="E292" s="18" t="s">
        <v>356</v>
      </c>
      <c r="F292" s="20" t="s">
        <v>395</v>
      </c>
      <c r="G292" s="20">
        <v>5</v>
      </c>
      <c r="H292" s="20">
        <v>5</v>
      </c>
      <c r="I292" s="36">
        <v>1</v>
      </c>
      <c r="J292" s="20">
        <v>5</v>
      </c>
      <c r="K292" s="20">
        <v>10</v>
      </c>
      <c r="L292" s="21">
        <v>1</v>
      </c>
      <c r="M292" s="20">
        <v>5</v>
      </c>
      <c r="N292" s="20">
        <v>10</v>
      </c>
      <c r="O292" s="21">
        <v>1</v>
      </c>
      <c r="P292" s="20">
        <v>20</v>
      </c>
      <c r="Q292" s="22">
        <v>25</v>
      </c>
      <c r="R292" s="33">
        <v>1</v>
      </c>
      <c r="S292" s="9"/>
      <c r="U292" s="16"/>
    </row>
    <row r="293" spans="1:21" s="8" customFormat="1" ht="75" x14ac:dyDescent="0.25">
      <c r="A293" s="14">
        <v>289</v>
      </c>
      <c r="B293" s="44" t="s">
        <v>367</v>
      </c>
      <c r="C293" s="18" t="s">
        <v>384</v>
      </c>
      <c r="D293" s="44" t="s">
        <v>218</v>
      </c>
      <c r="E293" s="18" t="s">
        <v>356</v>
      </c>
      <c r="F293" s="20" t="s">
        <v>395</v>
      </c>
      <c r="G293" s="20">
        <v>0</v>
      </c>
      <c r="H293" s="20">
        <v>0</v>
      </c>
      <c r="I293" s="36">
        <v>0</v>
      </c>
      <c r="J293" s="20">
        <v>5</v>
      </c>
      <c r="K293" s="20">
        <v>0</v>
      </c>
      <c r="L293" s="21">
        <v>0</v>
      </c>
      <c r="M293" s="20">
        <v>15</v>
      </c>
      <c r="N293" s="20">
        <v>0</v>
      </c>
      <c r="O293" s="21">
        <v>0</v>
      </c>
      <c r="P293" s="20">
        <v>20</v>
      </c>
      <c r="Q293" s="22">
        <v>0</v>
      </c>
      <c r="R293" s="33">
        <v>0</v>
      </c>
      <c r="S293" s="9"/>
      <c r="U293" s="16"/>
    </row>
    <row r="294" spans="1:21" s="8" customFormat="1" ht="45" x14ac:dyDescent="0.25">
      <c r="A294" s="14">
        <v>290</v>
      </c>
      <c r="B294" s="43" t="s">
        <v>367</v>
      </c>
      <c r="C294" s="15" t="s">
        <v>383</v>
      </c>
      <c r="D294" s="43" t="s">
        <v>219</v>
      </c>
      <c r="E294" s="15" t="s">
        <v>356</v>
      </c>
      <c r="F294" s="20" t="s">
        <v>395</v>
      </c>
      <c r="G294" s="20">
        <v>5</v>
      </c>
      <c r="H294" s="20">
        <v>5</v>
      </c>
      <c r="I294" s="36">
        <v>1</v>
      </c>
      <c r="J294" s="20">
        <v>5</v>
      </c>
      <c r="K294" s="20">
        <v>10</v>
      </c>
      <c r="L294" s="21">
        <v>1</v>
      </c>
      <c r="M294" s="20">
        <v>5</v>
      </c>
      <c r="N294" s="20">
        <v>10</v>
      </c>
      <c r="O294" s="21">
        <v>1</v>
      </c>
      <c r="P294" s="20">
        <v>20</v>
      </c>
      <c r="Q294" s="22">
        <v>25</v>
      </c>
      <c r="R294" s="33">
        <v>1</v>
      </c>
      <c r="S294" s="9"/>
      <c r="U294" s="16"/>
    </row>
    <row r="295" spans="1:21" s="8" customFormat="1" ht="45" x14ac:dyDescent="0.25">
      <c r="A295" s="14">
        <v>291</v>
      </c>
      <c r="B295" s="43" t="s">
        <v>367</v>
      </c>
      <c r="C295" s="15" t="s">
        <v>383</v>
      </c>
      <c r="D295" s="43" t="s">
        <v>266</v>
      </c>
      <c r="E295" s="15" t="s">
        <v>356</v>
      </c>
      <c r="F295" s="20" t="s">
        <v>395</v>
      </c>
      <c r="G295" s="20">
        <v>0</v>
      </c>
      <c r="H295" s="20">
        <v>0</v>
      </c>
      <c r="I295" s="36">
        <v>0</v>
      </c>
      <c r="J295" s="20">
        <v>1</v>
      </c>
      <c r="K295" s="20">
        <v>6</v>
      </c>
      <c r="L295" s="21">
        <v>1</v>
      </c>
      <c r="M295" s="20">
        <v>0</v>
      </c>
      <c r="N295" s="20">
        <v>0</v>
      </c>
      <c r="O295" s="21">
        <v>0</v>
      </c>
      <c r="P295" s="20">
        <v>1</v>
      </c>
      <c r="Q295" s="22">
        <v>6</v>
      </c>
      <c r="R295" s="33">
        <v>1</v>
      </c>
      <c r="S295" s="9"/>
      <c r="U295" s="16"/>
    </row>
    <row r="296" spans="1:21" s="8" customFormat="1" ht="45" x14ac:dyDescent="0.25">
      <c r="A296" s="14">
        <v>292</v>
      </c>
      <c r="B296" s="43" t="s">
        <v>367</v>
      </c>
      <c r="C296" s="15" t="s">
        <v>383</v>
      </c>
      <c r="D296" s="43" t="s">
        <v>267</v>
      </c>
      <c r="E296" s="15" t="s">
        <v>356</v>
      </c>
      <c r="F296" s="20" t="s">
        <v>395</v>
      </c>
      <c r="G296" s="20">
        <v>5</v>
      </c>
      <c r="H296" s="20">
        <v>5</v>
      </c>
      <c r="I296" s="36">
        <v>1</v>
      </c>
      <c r="J296" s="20">
        <v>5</v>
      </c>
      <c r="K296" s="20">
        <v>10</v>
      </c>
      <c r="L296" s="21">
        <v>1</v>
      </c>
      <c r="M296" s="20">
        <v>5</v>
      </c>
      <c r="N296" s="20">
        <v>10</v>
      </c>
      <c r="O296" s="21">
        <v>1</v>
      </c>
      <c r="P296" s="20">
        <v>20</v>
      </c>
      <c r="Q296" s="22">
        <v>25</v>
      </c>
      <c r="R296" s="33">
        <v>1</v>
      </c>
      <c r="S296" s="9"/>
      <c r="U296" s="16"/>
    </row>
    <row r="297" spans="1:21" s="8" customFormat="1" ht="45" x14ac:dyDescent="0.25">
      <c r="A297" s="14">
        <v>293</v>
      </c>
      <c r="B297" s="43" t="s">
        <v>367</v>
      </c>
      <c r="C297" s="15" t="s">
        <v>383</v>
      </c>
      <c r="D297" s="43" t="s">
        <v>268</v>
      </c>
      <c r="E297" s="15" t="s">
        <v>356</v>
      </c>
      <c r="F297" s="20" t="s">
        <v>395</v>
      </c>
      <c r="G297" s="20">
        <v>5</v>
      </c>
      <c r="H297" s="20">
        <v>5</v>
      </c>
      <c r="I297" s="36">
        <v>1</v>
      </c>
      <c r="J297" s="20">
        <v>5</v>
      </c>
      <c r="K297" s="20">
        <v>10</v>
      </c>
      <c r="L297" s="21">
        <v>1</v>
      </c>
      <c r="M297" s="20">
        <v>5</v>
      </c>
      <c r="N297" s="20">
        <v>10</v>
      </c>
      <c r="O297" s="21">
        <v>1</v>
      </c>
      <c r="P297" s="20">
        <v>20</v>
      </c>
      <c r="Q297" s="22">
        <v>25</v>
      </c>
      <c r="R297" s="33">
        <v>1</v>
      </c>
      <c r="S297" s="9"/>
      <c r="U297" s="16"/>
    </row>
    <row r="298" spans="1:21" s="8" customFormat="1" ht="45" x14ac:dyDescent="0.25">
      <c r="A298" s="14">
        <v>294</v>
      </c>
      <c r="B298" s="44" t="s">
        <v>367</v>
      </c>
      <c r="C298" s="18" t="s">
        <v>383</v>
      </c>
      <c r="D298" s="44" t="s">
        <v>269</v>
      </c>
      <c r="E298" s="18" t="s">
        <v>356</v>
      </c>
      <c r="F298" s="20" t="s">
        <v>395</v>
      </c>
      <c r="G298" s="20">
        <v>135</v>
      </c>
      <c r="H298" s="20">
        <v>135</v>
      </c>
      <c r="I298" s="36">
        <v>1</v>
      </c>
      <c r="J298" s="20">
        <v>150</v>
      </c>
      <c r="K298" s="20">
        <v>325</v>
      </c>
      <c r="L298" s="21">
        <v>1</v>
      </c>
      <c r="M298" s="20">
        <v>120</v>
      </c>
      <c r="N298" s="20">
        <v>352</v>
      </c>
      <c r="O298" s="21">
        <v>1</v>
      </c>
      <c r="P298" s="20">
        <v>580</v>
      </c>
      <c r="Q298" s="22">
        <v>812</v>
      </c>
      <c r="R298" s="33">
        <v>1</v>
      </c>
      <c r="S298" s="9"/>
      <c r="U298" s="16"/>
    </row>
    <row r="299" spans="1:21" s="8" customFormat="1" ht="45" x14ac:dyDescent="0.25">
      <c r="A299" s="14">
        <v>295</v>
      </c>
      <c r="B299" s="44" t="s">
        <v>367</v>
      </c>
      <c r="C299" s="18" t="s">
        <v>383</v>
      </c>
      <c r="D299" s="44" t="s">
        <v>220</v>
      </c>
      <c r="E299" s="18" t="s">
        <v>356</v>
      </c>
      <c r="F299" s="20" t="s">
        <v>395</v>
      </c>
      <c r="G299" s="20">
        <v>5</v>
      </c>
      <c r="H299" s="20">
        <v>5</v>
      </c>
      <c r="I299" s="36">
        <v>1</v>
      </c>
      <c r="J299" s="20">
        <v>5</v>
      </c>
      <c r="K299" s="20">
        <v>10</v>
      </c>
      <c r="L299" s="21">
        <v>1</v>
      </c>
      <c r="M299" s="20">
        <v>5</v>
      </c>
      <c r="N299" s="20">
        <v>10</v>
      </c>
      <c r="O299" s="21">
        <v>1</v>
      </c>
      <c r="P299" s="20">
        <v>20</v>
      </c>
      <c r="Q299" s="22">
        <v>25</v>
      </c>
      <c r="R299" s="33">
        <v>1</v>
      </c>
      <c r="S299" s="9"/>
      <c r="U299" s="16"/>
    </row>
    <row r="300" spans="1:21" s="8" customFormat="1" ht="45" x14ac:dyDescent="0.25">
      <c r="A300" s="14">
        <v>296</v>
      </c>
      <c r="B300" s="43" t="s">
        <v>367</v>
      </c>
      <c r="C300" s="15" t="s">
        <v>383</v>
      </c>
      <c r="D300" s="43" t="s">
        <v>221</v>
      </c>
      <c r="E300" s="15" t="s">
        <v>356</v>
      </c>
      <c r="F300" s="20" t="s">
        <v>395</v>
      </c>
      <c r="G300" s="20">
        <v>1</v>
      </c>
      <c r="H300" s="20">
        <v>1</v>
      </c>
      <c r="I300" s="36">
        <v>1</v>
      </c>
      <c r="J300" s="20">
        <v>1</v>
      </c>
      <c r="K300" s="20">
        <v>1</v>
      </c>
      <c r="L300" s="21">
        <v>1</v>
      </c>
      <c r="M300" s="20">
        <v>1</v>
      </c>
      <c r="N300" s="20">
        <v>1</v>
      </c>
      <c r="O300" s="21">
        <v>1</v>
      </c>
      <c r="P300" s="20">
        <v>4</v>
      </c>
      <c r="Q300" s="22">
        <v>3</v>
      </c>
      <c r="R300" s="33">
        <v>0.75</v>
      </c>
      <c r="S300" s="9"/>
      <c r="U300" s="16"/>
    </row>
    <row r="301" spans="1:21" s="8" customFormat="1" ht="45" x14ac:dyDescent="0.25">
      <c r="A301" s="14">
        <v>297</v>
      </c>
      <c r="B301" s="43" t="s">
        <v>367</v>
      </c>
      <c r="C301" s="15" t="s">
        <v>383</v>
      </c>
      <c r="D301" s="43" t="s">
        <v>270</v>
      </c>
      <c r="E301" s="15" t="s">
        <v>356</v>
      </c>
      <c r="F301" s="20" t="s">
        <v>395</v>
      </c>
      <c r="G301" s="20">
        <v>348</v>
      </c>
      <c r="H301" s="20">
        <v>348</v>
      </c>
      <c r="I301" s="36">
        <v>1</v>
      </c>
      <c r="J301" s="20">
        <v>77</v>
      </c>
      <c r="K301" s="20">
        <v>1152</v>
      </c>
      <c r="L301" s="21">
        <v>1</v>
      </c>
      <c r="M301" s="20">
        <v>0</v>
      </c>
      <c r="N301" s="20">
        <v>485</v>
      </c>
      <c r="O301" s="21">
        <v>0</v>
      </c>
      <c r="P301" s="20">
        <v>580</v>
      </c>
      <c r="Q301" s="22">
        <v>1985</v>
      </c>
      <c r="R301" s="33">
        <v>1</v>
      </c>
      <c r="S301" s="9"/>
      <c r="U301" s="16"/>
    </row>
    <row r="302" spans="1:21" s="8" customFormat="1" ht="45" x14ac:dyDescent="0.25">
      <c r="A302" s="14">
        <v>298</v>
      </c>
      <c r="B302" s="43" t="s">
        <v>367</v>
      </c>
      <c r="C302" s="15" t="s">
        <v>383</v>
      </c>
      <c r="D302" s="43" t="s">
        <v>271</v>
      </c>
      <c r="E302" s="15" t="s">
        <v>356</v>
      </c>
      <c r="F302" s="20" t="s">
        <v>395</v>
      </c>
      <c r="G302" s="20">
        <v>5</v>
      </c>
      <c r="H302" s="20">
        <v>5</v>
      </c>
      <c r="I302" s="36">
        <v>1</v>
      </c>
      <c r="J302" s="20">
        <v>5</v>
      </c>
      <c r="K302" s="20">
        <v>15</v>
      </c>
      <c r="L302" s="21">
        <v>1</v>
      </c>
      <c r="M302" s="20">
        <v>0</v>
      </c>
      <c r="N302" s="20">
        <v>20</v>
      </c>
      <c r="O302" s="21">
        <v>0</v>
      </c>
      <c r="P302" s="20">
        <v>20</v>
      </c>
      <c r="Q302" s="22">
        <v>40</v>
      </c>
      <c r="R302" s="33">
        <v>1</v>
      </c>
      <c r="S302" s="9"/>
      <c r="U302" s="16"/>
    </row>
    <row r="303" spans="1:21" s="8" customFormat="1" ht="45" x14ac:dyDescent="0.25">
      <c r="A303" s="14">
        <v>299</v>
      </c>
      <c r="B303" s="43" t="s">
        <v>367</v>
      </c>
      <c r="C303" s="15" t="s">
        <v>383</v>
      </c>
      <c r="D303" s="43" t="s">
        <v>272</v>
      </c>
      <c r="E303" s="15" t="s">
        <v>356</v>
      </c>
      <c r="F303" s="20" t="s">
        <v>395</v>
      </c>
      <c r="G303" s="20">
        <v>0</v>
      </c>
      <c r="H303" s="20">
        <v>0</v>
      </c>
      <c r="I303" s="36">
        <v>0</v>
      </c>
      <c r="J303" s="20">
        <v>1</v>
      </c>
      <c r="K303" s="20">
        <v>3</v>
      </c>
      <c r="L303" s="21">
        <v>1</v>
      </c>
      <c r="M303" s="20">
        <v>1</v>
      </c>
      <c r="N303" s="20">
        <v>4</v>
      </c>
      <c r="O303" s="21">
        <v>1</v>
      </c>
      <c r="P303" s="20">
        <v>4</v>
      </c>
      <c r="Q303" s="22">
        <v>7</v>
      </c>
      <c r="R303" s="33">
        <v>1</v>
      </c>
      <c r="S303" s="9"/>
      <c r="U303" s="16"/>
    </row>
    <row r="304" spans="1:21" s="8" customFormat="1" ht="45" x14ac:dyDescent="0.25">
      <c r="A304" s="14">
        <v>300</v>
      </c>
      <c r="B304" s="43" t="s">
        <v>367</v>
      </c>
      <c r="C304" s="15" t="s">
        <v>383</v>
      </c>
      <c r="D304" s="43" t="s">
        <v>273</v>
      </c>
      <c r="E304" s="15" t="s">
        <v>356</v>
      </c>
      <c r="F304" s="20" t="s">
        <v>395</v>
      </c>
      <c r="G304" s="20">
        <v>1</v>
      </c>
      <c r="H304" s="20">
        <v>1</v>
      </c>
      <c r="I304" s="36">
        <v>1</v>
      </c>
      <c r="J304" s="20">
        <v>1</v>
      </c>
      <c r="K304" s="20">
        <v>16</v>
      </c>
      <c r="L304" s="21">
        <v>1</v>
      </c>
      <c r="M304" s="20">
        <v>0</v>
      </c>
      <c r="N304" s="20">
        <v>9</v>
      </c>
      <c r="O304" s="21">
        <v>0</v>
      </c>
      <c r="P304" s="20">
        <v>4</v>
      </c>
      <c r="Q304" s="22">
        <v>26</v>
      </c>
      <c r="R304" s="33">
        <v>1</v>
      </c>
      <c r="S304" s="9"/>
      <c r="U304" s="16"/>
    </row>
    <row r="305" spans="1:21" s="8" customFormat="1" ht="45" x14ac:dyDescent="0.25">
      <c r="A305" s="14">
        <v>301</v>
      </c>
      <c r="B305" s="43" t="s">
        <v>367</v>
      </c>
      <c r="C305" s="15" t="s">
        <v>383</v>
      </c>
      <c r="D305" s="43" t="s">
        <v>222</v>
      </c>
      <c r="E305" s="15" t="s">
        <v>356</v>
      </c>
      <c r="F305" s="20" t="s">
        <v>395</v>
      </c>
      <c r="G305" s="20">
        <v>3</v>
      </c>
      <c r="H305" s="20">
        <v>3</v>
      </c>
      <c r="I305" s="36">
        <v>1</v>
      </c>
      <c r="J305" s="20">
        <v>17</v>
      </c>
      <c r="K305" s="20">
        <v>2</v>
      </c>
      <c r="L305" s="21">
        <v>0.11764705882352941</v>
      </c>
      <c r="M305" s="20">
        <v>10</v>
      </c>
      <c r="N305" s="20">
        <v>19</v>
      </c>
      <c r="O305" s="21">
        <v>1</v>
      </c>
      <c r="P305" s="20">
        <v>40</v>
      </c>
      <c r="Q305" s="22">
        <v>24</v>
      </c>
      <c r="R305" s="33">
        <v>0.6</v>
      </c>
      <c r="S305" s="9"/>
      <c r="U305" s="16"/>
    </row>
    <row r="306" spans="1:21" s="8" customFormat="1" ht="45" x14ac:dyDescent="0.25">
      <c r="A306" s="14">
        <v>302</v>
      </c>
      <c r="B306" s="44" t="s">
        <v>367</v>
      </c>
      <c r="C306" s="18" t="s">
        <v>383</v>
      </c>
      <c r="D306" s="44" t="s">
        <v>223</v>
      </c>
      <c r="E306" s="18" t="s">
        <v>356</v>
      </c>
      <c r="F306" s="20" t="s">
        <v>395</v>
      </c>
      <c r="G306" s="20">
        <v>1</v>
      </c>
      <c r="H306" s="20">
        <v>1</v>
      </c>
      <c r="I306" s="36">
        <v>1</v>
      </c>
      <c r="J306" s="20">
        <v>1</v>
      </c>
      <c r="K306" s="20">
        <v>2</v>
      </c>
      <c r="L306" s="21">
        <v>1</v>
      </c>
      <c r="M306" s="20">
        <v>1</v>
      </c>
      <c r="N306" s="20">
        <v>0</v>
      </c>
      <c r="O306" s="21">
        <v>0</v>
      </c>
      <c r="P306" s="20">
        <v>4</v>
      </c>
      <c r="Q306" s="22">
        <v>3</v>
      </c>
      <c r="R306" s="33">
        <v>0.75</v>
      </c>
      <c r="S306" s="9"/>
      <c r="U306" s="16"/>
    </row>
    <row r="307" spans="1:21" s="8" customFormat="1" ht="45" x14ac:dyDescent="0.25">
      <c r="A307" s="14">
        <v>303</v>
      </c>
      <c r="B307" s="44" t="s">
        <v>367</v>
      </c>
      <c r="C307" s="18" t="s">
        <v>383</v>
      </c>
      <c r="D307" s="44" t="s">
        <v>224</v>
      </c>
      <c r="E307" s="18" t="s">
        <v>356</v>
      </c>
      <c r="F307" s="20" t="s">
        <v>395</v>
      </c>
      <c r="G307" s="20">
        <v>1</v>
      </c>
      <c r="H307" s="20">
        <v>1</v>
      </c>
      <c r="I307" s="36">
        <v>1</v>
      </c>
      <c r="J307" s="20">
        <v>1</v>
      </c>
      <c r="K307" s="20">
        <v>0</v>
      </c>
      <c r="L307" s="21">
        <v>0</v>
      </c>
      <c r="M307" s="20">
        <v>1</v>
      </c>
      <c r="N307" s="20">
        <v>1</v>
      </c>
      <c r="O307" s="21">
        <v>1</v>
      </c>
      <c r="P307" s="20">
        <v>4</v>
      </c>
      <c r="Q307" s="22">
        <v>2</v>
      </c>
      <c r="R307" s="33">
        <v>0.5</v>
      </c>
      <c r="S307" s="9"/>
      <c r="U307" s="16"/>
    </row>
    <row r="308" spans="1:21" s="8" customFormat="1" ht="45" x14ac:dyDescent="0.25">
      <c r="A308" s="14">
        <v>304</v>
      </c>
      <c r="B308" s="44" t="s">
        <v>367</v>
      </c>
      <c r="C308" s="18" t="s">
        <v>383</v>
      </c>
      <c r="D308" s="44" t="s">
        <v>225</v>
      </c>
      <c r="E308" s="18" t="s">
        <v>356</v>
      </c>
      <c r="F308" s="20" t="s">
        <v>395</v>
      </c>
      <c r="G308" s="20">
        <v>70</v>
      </c>
      <c r="H308" s="20">
        <v>70</v>
      </c>
      <c r="I308" s="36">
        <v>1</v>
      </c>
      <c r="J308" s="20">
        <v>40</v>
      </c>
      <c r="K308" s="20">
        <v>1047</v>
      </c>
      <c r="L308" s="21">
        <v>1</v>
      </c>
      <c r="M308" s="20">
        <v>0</v>
      </c>
      <c r="N308" s="20">
        <v>1173</v>
      </c>
      <c r="O308" s="21">
        <v>0</v>
      </c>
      <c r="P308" s="20">
        <v>200</v>
      </c>
      <c r="Q308" s="22">
        <v>2290</v>
      </c>
      <c r="R308" s="33">
        <v>1</v>
      </c>
      <c r="S308" s="9"/>
      <c r="U308" s="16"/>
    </row>
    <row r="309" spans="1:21" s="8" customFormat="1" ht="60" x14ac:dyDescent="0.25">
      <c r="A309" s="14">
        <v>305</v>
      </c>
      <c r="B309" s="43" t="s">
        <v>367</v>
      </c>
      <c r="C309" s="15" t="s">
        <v>383</v>
      </c>
      <c r="D309" s="43" t="s">
        <v>226</v>
      </c>
      <c r="E309" s="15" t="s">
        <v>356</v>
      </c>
      <c r="F309" s="20" t="s">
        <v>394</v>
      </c>
      <c r="G309" s="20">
        <v>1</v>
      </c>
      <c r="H309" s="20">
        <v>1</v>
      </c>
      <c r="I309" s="36">
        <v>1</v>
      </c>
      <c r="J309" s="20">
        <v>1</v>
      </c>
      <c r="K309" s="20">
        <v>2</v>
      </c>
      <c r="L309" s="21">
        <v>1</v>
      </c>
      <c r="M309" s="20">
        <v>1</v>
      </c>
      <c r="N309" s="20">
        <v>0</v>
      </c>
      <c r="O309" s="21">
        <v>0</v>
      </c>
      <c r="P309" s="20">
        <v>1</v>
      </c>
      <c r="Q309" s="22">
        <v>0.75</v>
      </c>
      <c r="R309" s="33">
        <v>0.5</v>
      </c>
      <c r="S309" s="9"/>
      <c r="U309" s="16"/>
    </row>
    <row r="310" spans="1:21" s="8" customFormat="1" ht="120" x14ac:dyDescent="0.25">
      <c r="A310" s="14">
        <v>306</v>
      </c>
      <c r="B310" s="44" t="s">
        <v>367</v>
      </c>
      <c r="C310" s="18" t="s">
        <v>383</v>
      </c>
      <c r="D310" s="44" t="s">
        <v>227</v>
      </c>
      <c r="E310" s="18" t="s">
        <v>357</v>
      </c>
      <c r="F310" s="20" t="s">
        <v>395</v>
      </c>
      <c r="G310" s="20">
        <v>1</v>
      </c>
      <c r="H310" s="20">
        <v>1</v>
      </c>
      <c r="I310" s="36">
        <v>1</v>
      </c>
      <c r="J310" s="20">
        <v>1</v>
      </c>
      <c r="K310" s="20">
        <v>1</v>
      </c>
      <c r="L310" s="21">
        <v>1</v>
      </c>
      <c r="M310" s="20">
        <v>1</v>
      </c>
      <c r="N310" s="20">
        <v>1</v>
      </c>
      <c r="O310" s="21">
        <v>1</v>
      </c>
      <c r="P310" s="20">
        <v>4</v>
      </c>
      <c r="Q310" s="22">
        <v>3</v>
      </c>
      <c r="R310" s="33">
        <v>0.75</v>
      </c>
      <c r="S310" s="9"/>
      <c r="U310" s="16"/>
    </row>
    <row r="311" spans="1:21" s="8" customFormat="1" ht="45" x14ac:dyDescent="0.25">
      <c r="A311" s="14">
        <v>307</v>
      </c>
      <c r="B311" s="44" t="s">
        <v>367</v>
      </c>
      <c r="C311" s="18" t="s">
        <v>383</v>
      </c>
      <c r="D311" s="44" t="s">
        <v>15</v>
      </c>
      <c r="E311" s="18" t="s">
        <v>357</v>
      </c>
      <c r="F311" s="20" t="s">
        <v>395</v>
      </c>
      <c r="G311" s="20">
        <v>39</v>
      </c>
      <c r="H311" s="20">
        <v>39</v>
      </c>
      <c r="I311" s="36">
        <v>1</v>
      </c>
      <c r="J311" s="20">
        <v>27</v>
      </c>
      <c r="K311" s="20">
        <v>54</v>
      </c>
      <c r="L311" s="21">
        <v>1</v>
      </c>
      <c r="M311" s="20">
        <v>3</v>
      </c>
      <c r="N311" s="20">
        <v>768</v>
      </c>
      <c r="O311" s="21">
        <v>1</v>
      </c>
      <c r="P311" s="20">
        <v>100</v>
      </c>
      <c r="Q311" s="22">
        <v>861</v>
      </c>
      <c r="R311" s="33">
        <v>1</v>
      </c>
      <c r="S311" s="9"/>
      <c r="U311" s="16"/>
    </row>
    <row r="312" spans="1:21" s="8" customFormat="1" ht="45" x14ac:dyDescent="0.25">
      <c r="A312" s="14">
        <v>308</v>
      </c>
      <c r="B312" s="44" t="s">
        <v>367</v>
      </c>
      <c r="C312" s="18" t="s">
        <v>383</v>
      </c>
      <c r="D312" s="44" t="s">
        <v>274</v>
      </c>
      <c r="E312" s="18" t="s">
        <v>356</v>
      </c>
      <c r="F312" s="20" t="s">
        <v>395</v>
      </c>
      <c r="G312" s="20">
        <v>2</v>
      </c>
      <c r="H312" s="20">
        <v>2</v>
      </c>
      <c r="I312" s="36">
        <v>1</v>
      </c>
      <c r="J312" s="20">
        <v>3</v>
      </c>
      <c r="K312" s="20">
        <v>13</v>
      </c>
      <c r="L312" s="21">
        <v>1</v>
      </c>
      <c r="M312" s="20">
        <v>0</v>
      </c>
      <c r="N312" s="20">
        <v>13</v>
      </c>
      <c r="O312" s="21">
        <v>0</v>
      </c>
      <c r="P312" s="20">
        <v>9</v>
      </c>
      <c r="Q312" s="22">
        <v>28</v>
      </c>
      <c r="R312" s="33">
        <v>1</v>
      </c>
      <c r="S312" s="9"/>
      <c r="U312" s="16"/>
    </row>
    <row r="313" spans="1:21" s="8" customFormat="1" ht="45" x14ac:dyDescent="0.25">
      <c r="A313" s="14">
        <v>309</v>
      </c>
      <c r="B313" s="43" t="s">
        <v>367</v>
      </c>
      <c r="C313" s="15" t="s">
        <v>383</v>
      </c>
      <c r="D313" s="43" t="s">
        <v>228</v>
      </c>
      <c r="E313" s="15" t="s">
        <v>357</v>
      </c>
      <c r="F313" s="20" t="s">
        <v>395</v>
      </c>
      <c r="G313" s="20">
        <v>1</v>
      </c>
      <c r="H313" s="20">
        <v>1</v>
      </c>
      <c r="I313" s="36">
        <v>1</v>
      </c>
      <c r="J313" s="20">
        <v>1</v>
      </c>
      <c r="K313" s="20">
        <v>1</v>
      </c>
      <c r="L313" s="21">
        <v>1</v>
      </c>
      <c r="M313" s="20">
        <v>1</v>
      </c>
      <c r="N313" s="20">
        <v>1</v>
      </c>
      <c r="O313" s="21">
        <v>1</v>
      </c>
      <c r="P313" s="20">
        <v>4</v>
      </c>
      <c r="Q313" s="22">
        <v>3</v>
      </c>
      <c r="R313" s="33">
        <v>0.75</v>
      </c>
      <c r="S313" s="9"/>
      <c r="U313" s="16"/>
    </row>
    <row r="314" spans="1:21" s="8" customFormat="1" ht="45" x14ac:dyDescent="0.25">
      <c r="A314" s="14">
        <v>310</v>
      </c>
      <c r="B314" s="44" t="s">
        <v>367</v>
      </c>
      <c r="C314" s="18" t="s">
        <v>383</v>
      </c>
      <c r="D314" s="44" t="s">
        <v>228</v>
      </c>
      <c r="E314" s="18" t="s">
        <v>357</v>
      </c>
      <c r="F314" s="20" t="s">
        <v>395</v>
      </c>
      <c r="G314" s="20">
        <v>1</v>
      </c>
      <c r="H314" s="20">
        <v>1</v>
      </c>
      <c r="I314" s="36">
        <v>1</v>
      </c>
      <c r="J314" s="20">
        <v>1</v>
      </c>
      <c r="K314" s="20">
        <v>1</v>
      </c>
      <c r="L314" s="21">
        <v>1</v>
      </c>
      <c r="M314" s="20">
        <v>1</v>
      </c>
      <c r="N314" s="20">
        <v>2</v>
      </c>
      <c r="O314" s="21">
        <v>1</v>
      </c>
      <c r="P314" s="20">
        <v>4</v>
      </c>
      <c r="Q314" s="22">
        <v>4</v>
      </c>
      <c r="R314" s="33">
        <v>1</v>
      </c>
      <c r="S314" s="9"/>
      <c r="U314" s="16"/>
    </row>
    <row r="315" spans="1:21" s="8" customFormat="1" ht="45" x14ac:dyDescent="0.25">
      <c r="A315" s="14">
        <v>311</v>
      </c>
      <c r="B315" s="44" t="s">
        <v>367</v>
      </c>
      <c r="C315" s="18" t="s">
        <v>383</v>
      </c>
      <c r="D315" s="44" t="s">
        <v>15</v>
      </c>
      <c r="E315" s="18" t="s">
        <v>329</v>
      </c>
      <c r="F315" s="20" t="s">
        <v>395</v>
      </c>
      <c r="G315" s="20">
        <v>0.17</v>
      </c>
      <c r="H315" s="20">
        <v>0.17</v>
      </c>
      <c r="I315" s="36">
        <v>1</v>
      </c>
      <c r="J315" s="20">
        <v>0.2</v>
      </c>
      <c r="K315" s="20">
        <v>0.18</v>
      </c>
      <c r="L315" s="21">
        <v>0.89999999999999991</v>
      </c>
      <c r="M315" s="20">
        <v>0.22</v>
      </c>
      <c r="N315" s="20">
        <v>0.55000000000000004</v>
      </c>
      <c r="O315" s="21">
        <v>1</v>
      </c>
      <c r="P315" s="20">
        <v>0.78</v>
      </c>
      <c r="Q315" s="22">
        <v>0.9</v>
      </c>
      <c r="R315" s="33">
        <v>1</v>
      </c>
      <c r="S315" s="9"/>
      <c r="U315" s="16"/>
    </row>
    <row r="316" spans="1:21" s="8" customFormat="1" ht="45" x14ac:dyDescent="0.25">
      <c r="A316" s="14">
        <v>312</v>
      </c>
      <c r="B316" s="44" t="s">
        <v>367</v>
      </c>
      <c r="C316" s="18" t="s">
        <v>383</v>
      </c>
      <c r="D316" s="44" t="s">
        <v>229</v>
      </c>
      <c r="E316" s="18" t="s">
        <v>356</v>
      </c>
      <c r="F316" s="20" t="s">
        <v>395</v>
      </c>
      <c r="G316" s="20">
        <v>0</v>
      </c>
      <c r="H316" s="20">
        <v>0</v>
      </c>
      <c r="I316" s="36">
        <v>0</v>
      </c>
      <c r="J316" s="20">
        <v>0.33</v>
      </c>
      <c r="K316" s="20">
        <v>1</v>
      </c>
      <c r="L316" s="21">
        <v>1</v>
      </c>
      <c r="M316" s="20">
        <v>0</v>
      </c>
      <c r="N316" s="20">
        <v>1</v>
      </c>
      <c r="O316" s="21">
        <v>0</v>
      </c>
      <c r="P316" s="20">
        <v>1</v>
      </c>
      <c r="Q316" s="22">
        <v>2</v>
      </c>
      <c r="R316" s="33">
        <v>1</v>
      </c>
      <c r="S316" s="9"/>
      <c r="U316" s="16"/>
    </row>
    <row r="317" spans="1:21" s="8" customFormat="1" ht="45" x14ac:dyDescent="0.25">
      <c r="A317" s="14">
        <v>313</v>
      </c>
      <c r="B317" s="44" t="s">
        <v>367</v>
      </c>
      <c r="C317" s="18" t="s">
        <v>385</v>
      </c>
      <c r="D317" s="44" t="s">
        <v>230</v>
      </c>
      <c r="E317" s="18" t="s">
        <v>338</v>
      </c>
      <c r="F317" s="20" t="s">
        <v>394</v>
      </c>
      <c r="G317" s="20">
        <v>3</v>
      </c>
      <c r="H317" s="20">
        <v>3</v>
      </c>
      <c r="I317" s="36">
        <v>1</v>
      </c>
      <c r="J317" s="20">
        <v>3</v>
      </c>
      <c r="K317" s="20">
        <v>3</v>
      </c>
      <c r="L317" s="21">
        <v>1</v>
      </c>
      <c r="M317" s="20">
        <v>3</v>
      </c>
      <c r="N317" s="20">
        <v>3</v>
      </c>
      <c r="O317" s="21">
        <v>1</v>
      </c>
      <c r="P317" s="20">
        <v>3</v>
      </c>
      <c r="Q317" s="22">
        <v>2.25</v>
      </c>
      <c r="R317" s="33">
        <v>0.75</v>
      </c>
      <c r="S317" s="9"/>
      <c r="U317" s="16"/>
    </row>
    <row r="318" spans="1:21" s="8" customFormat="1" ht="45" x14ac:dyDescent="0.25">
      <c r="A318" s="14">
        <v>314</v>
      </c>
      <c r="B318" s="44" t="s">
        <v>367</v>
      </c>
      <c r="C318" s="18" t="s">
        <v>385</v>
      </c>
      <c r="D318" s="44" t="s">
        <v>321</v>
      </c>
      <c r="E318" s="18" t="s">
        <v>338</v>
      </c>
      <c r="F318" s="20" t="s">
        <v>395</v>
      </c>
      <c r="G318" s="20">
        <v>0</v>
      </c>
      <c r="H318" s="20">
        <v>0</v>
      </c>
      <c r="I318" s="36">
        <v>0</v>
      </c>
      <c r="J318" s="20">
        <v>0</v>
      </c>
      <c r="K318" s="20">
        <v>1</v>
      </c>
      <c r="L318" s="21">
        <v>0</v>
      </c>
      <c r="M318" s="20">
        <v>0</v>
      </c>
      <c r="N318" s="20">
        <v>1</v>
      </c>
      <c r="O318" s="21">
        <v>0</v>
      </c>
      <c r="P318" s="20">
        <v>1</v>
      </c>
      <c r="Q318" s="22">
        <v>2</v>
      </c>
      <c r="R318" s="33">
        <v>1</v>
      </c>
      <c r="S318" s="9"/>
      <c r="U318" s="16"/>
    </row>
    <row r="319" spans="1:21" s="8" customFormat="1" ht="45" x14ac:dyDescent="0.25">
      <c r="A319" s="14">
        <v>315</v>
      </c>
      <c r="B319" s="44" t="s">
        <v>367</v>
      </c>
      <c r="C319" s="18" t="s">
        <v>385</v>
      </c>
      <c r="D319" s="44" t="s">
        <v>322</v>
      </c>
      <c r="E319" s="18" t="s">
        <v>338</v>
      </c>
      <c r="F319" s="20" t="s">
        <v>395</v>
      </c>
      <c r="G319" s="20">
        <v>0.22</v>
      </c>
      <c r="H319" s="20">
        <v>0.22</v>
      </c>
      <c r="I319" s="36">
        <v>1</v>
      </c>
      <c r="J319" s="20">
        <v>0</v>
      </c>
      <c r="K319" s="20">
        <v>0</v>
      </c>
      <c r="L319" s="21">
        <v>0</v>
      </c>
      <c r="M319" s="20">
        <v>0</v>
      </c>
      <c r="N319" s="20">
        <v>0</v>
      </c>
      <c r="O319" s="21">
        <v>0</v>
      </c>
      <c r="P319" s="20">
        <v>1</v>
      </c>
      <c r="Q319" s="22">
        <v>0.22</v>
      </c>
      <c r="R319" s="33">
        <v>0.22</v>
      </c>
      <c r="S319" s="9"/>
      <c r="U319" s="16"/>
    </row>
    <row r="320" spans="1:21" s="8" customFormat="1" ht="45" x14ac:dyDescent="0.25">
      <c r="A320" s="14">
        <v>316</v>
      </c>
      <c r="B320" s="44" t="s">
        <v>367</v>
      </c>
      <c r="C320" s="18" t="s">
        <v>385</v>
      </c>
      <c r="D320" s="44" t="s">
        <v>231</v>
      </c>
      <c r="E320" s="18" t="s">
        <v>338</v>
      </c>
      <c r="F320" s="20" t="s">
        <v>394</v>
      </c>
      <c r="G320" s="20">
        <v>4</v>
      </c>
      <c r="H320" s="20">
        <v>4</v>
      </c>
      <c r="I320" s="36">
        <v>1</v>
      </c>
      <c r="J320" s="20">
        <v>4</v>
      </c>
      <c r="K320" s="20">
        <v>4</v>
      </c>
      <c r="L320" s="21">
        <v>1</v>
      </c>
      <c r="M320" s="20">
        <v>4</v>
      </c>
      <c r="N320" s="20">
        <v>4</v>
      </c>
      <c r="O320" s="21">
        <v>1</v>
      </c>
      <c r="P320" s="20">
        <v>4</v>
      </c>
      <c r="Q320" s="22">
        <v>3</v>
      </c>
      <c r="R320" s="33">
        <v>0.75</v>
      </c>
      <c r="S320" s="9"/>
      <c r="U320" s="16"/>
    </row>
    <row r="321" spans="1:23" s="8" customFormat="1" ht="45" x14ac:dyDescent="0.25">
      <c r="A321" s="14">
        <v>317</v>
      </c>
      <c r="B321" s="44" t="s">
        <v>367</v>
      </c>
      <c r="C321" s="18" t="s">
        <v>385</v>
      </c>
      <c r="D321" s="44" t="s">
        <v>232</v>
      </c>
      <c r="E321" s="18" t="s">
        <v>338</v>
      </c>
      <c r="F321" s="20" t="s">
        <v>394</v>
      </c>
      <c r="G321" s="20">
        <v>3</v>
      </c>
      <c r="H321" s="20">
        <v>3</v>
      </c>
      <c r="I321" s="36">
        <v>1</v>
      </c>
      <c r="J321" s="20">
        <v>3</v>
      </c>
      <c r="K321" s="20">
        <v>3</v>
      </c>
      <c r="L321" s="21">
        <v>1</v>
      </c>
      <c r="M321" s="20">
        <v>3</v>
      </c>
      <c r="N321" s="20">
        <v>4</v>
      </c>
      <c r="O321" s="21">
        <v>1</v>
      </c>
      <c r="P321" s="20">
        <v>3</v>
      </c>
      <c r="Q321" s="22">
        <v>2.5</v>
      </c>
      <c r="R321" s="33">
        <v>0.75</v>
      </c>
      <c r="S321" s="9"/>
      <c r="U321" s="16"/>
    </row>
    <row r="322" spans="1:23" s="8" customFormat="1" ht="45" x14ac:dyDescent="0.25">
      <c r="A322" s="14">
        <v>318</v>
      </c>
      <c r="B322" s="44" t="s">
        <v>367</v>
      </c>
      <c r="C322" s="18" t="s">
        <v>385</v>
      </c>
      <c r="D322" s="44" t="s">
        <v>233</v>
      </c>
      <c r="E322" s="18" t="s">
        <v>356</v>
      </c>
      <c r="F322" s="20" t="s">
        <v>395</v>
      </c>
      <c r="G322" s="20">
        <v>2</v>
      </c>
      <c r="H322" s="20">
        <v>2</v>
      </c>
      <c r="I322" s="36">
        <v>1</v>
      </c>
      <c r="J322" s="20">
        <v>2</v>
      </c>
      <c r="K322" s="20">
        <v>3</v>
      </c>
      <c r="L322" s="21">
        <v>1</v>
      </c>
      <c r="M322" s="20">
        <v>3</v>
      </c>
      <c r="N322" s="20">
        <v>5</v>
      </c>
      <c r="O322" s="21">
        <v>1</v>
      </c>
      <c r="P322" s="20">
        <v>10</v>
      </c>
      <c r="Q322" s="22">
        <v>10</v>
      </c>
      <c r="R322" s="33">
        <v>1</v>
      </c>
      <c r="S322" s="9"/>
      <c r="U322" s="16"/>
    </row>
    <row r="323" spans="1:23" s="8" customFormat="1" ht="45" x14ac:dyDescent="0.25">
      <c r="A323" s="14">
        <v>319</v>
      </c>
      <c r="B323" s="44" t="s">
        <v>367</v>
      </c>
      <c r="C323" s="18" t="s">
        <v>385</v>
      </c>
      <c r="D323" s="44" t="s">
        <v>275</v>
      </c>
      <c r="E323" s="18" t="s">
        <v>338</v>
      </c>
      <c r="F323" s="20" t="s">
        <v>395</v>
      </c>
      <c r="G323" s="20">
        <v>2</v>
      </c>
      <c r="H323" s="20">
        <v>2</v>
      </c>
      <c r="I323" s="36">
        <v>1</v>
      </c>
      <c r="J323" s="20">
        <v>2</v>
      </c>
      <c r="K323" s="20">
        <v>3</v>
      </c>
      <c r="L323" s="21">
        <v>1</v>
      </c>
      <c r="M323" s="20">
        <v>2</v>
      </c>
      <c r="N323" s="20">
        <v>3</v>
      </c>
      <c r="O323" s="21">
        <v>1</v>
      </c>
      <c r="P323" s="20">
        <v>8</v>
      </c>
      <c r="Q323" s="22">
        <v>8</v>
      </c>
      <c r="R323" s="33">
        <v>1</v>
      </c>
      <c r="S323" s="9"/>
      <c r="U323" s="16"/>
    </row>
    <row r="324" spans="1:23" s="8" customFormat="1" ht="45" x14ac:dyDescent="0.25">
      <c r="A324" s="14">
        <v>320</v>
      </c>
      <c r="B324" s="44" t="s">
        <v>367</v>
      </c>
      <c r="C324" s="18" t="s">
        <v>385</v>
      </c>
      <c r="D324" s="44" t="s">
        <v>234</v>
      </c>
      <c r="E324" s="18" t="s">
        <v>338</v>
      </c>
      <c r="F324" s="20" t="s">
        <v>395</v>
      </c>
      <c r="G324" s="20">
        <v>1</v>
      </c>
      <c r="H324" s="20">
        <v>0.8</v>
      </c>
      <c r="I324" s="36">
        <v>0.8</v>
      </c>
      <c r="J324" s="20">
        <v>1</v>
      </c>
      <c r="K324" s="20">
        <v>2</v>
      </c>
      <c r="L324" s="21">
        <v>1</v>
      </c>
      <c r="M324" s="20">
        <v>1</v>
      </c>
      <c r="N324" s="20">
        <v>1</v>
      </c>
      <c r="O324" s="21">
        <v>1</v>
      </c>
      <c r="P324" s="20">
        <v>4</v>
      </c>
      <c r="Q324" s="22">
        <v>3.8</v>
      </c>
      <c r="R324" s="33">
        <v>0.95</v>
      </c>
      <c r="S324" s="9"/>
      <c r="U324" s="16"/>
    </row>
    <row r="325" spans="1:23" s="8" customFormat="1" ht="45" x14ac:dyDescent="0.25">
      <c r="A325" s="14">
        <v>321</v>
      </c>
      <c r="B325" s="44" t="s">
        <v>367</v>
      </c>
      <c r="C325" s="18" t="s">
        <v>385</v>
      </c>
      <c r="D325" s="44" t="s">
        <v>323</v>
      </c>
      <c r="E325" s="18" t="s">
        <v>338</v>
      </c>
      <c r="F325" s="20" t="s">
        <v>395</v>
      </c>
      <c r="G325" s="20">
        <v>0</v>
      </c>
      <c r="H325" s="20">
        <v>0</v>
      </c>
      <c r="I325" s="36">
        <v>0</v>
      </c>
      <c r="J325" s="20">
        <v>0</v>
      </c>
      <c r="K325" s="20">
        <v>0</v>
      </c>
      <c r="L325" s="21">
        <v>0</v>
      </c>
      <c r="M325" s="20">
        <v>0</v>
      </c>
      <c r="N325" s="20">
        <v>0</v>
      </c>
      <c r="O325" s="21">
        <v>0</v>
      </c>
      <c r="P325" s="20">
        <v>1</v>
      </c>
      <c r="Q325" s="22">
        <v>0</v>
      </c>
      <c r="R325" s="33">
        <v>0</v>
      </c>
      <c r="S325" s="9"/>
      <c r="U325" s="16"/>
    </row>
    <row r="326" spans="1:23" s="8" customFormat="1" ht="45" x14ac:dyDescent="0.25">
      <c r="A326" s="14">
        <v>322</v>
      </c>
      <c r="B326" s="44" t="s">
        <v>367</v>
      </c>
      <c r="C326" s="18" t="s">
        <v>385</v>
      </c>
      <c r="D326" s="44" t="s">
        <v>235</v>
      </c>
      <c r="E326" s="18" t="s">
        <v>338</v>
      </c>
      <c r="F326" s="20" t="s">
        <v>395</v>
      </c>
      <c r="G326" s="20">
        <v>0</v>
      </c>
      <c r="H326" s="20">
        <v>0</v>
      </c>
      <c r="I326" s="36">
        <v>0</v>
      </c>
      <c r="J326" s="20">
        <v>4</v>
      </c>
      <c r="K326" s="20">
        <v>4</v>
      </c>
      <c r="L326" s="21">
        <v>1</v>
      </c>
      <c r="M326" s="20">
        <v>0</v>
      </c>
      <c r="N326" s="20">
        <v>1</v>
      </c>
      <c r="O326" s="21">
        <v>0</v>
      </c>
      <c r="P326" s="20">
        <v>4</v>
      </c>
      <c r="Q326" s="22">
        <v>5</v>
      </c>
      <c r="R326" s="33">
        <v>1</v>
      </c>
      <c r="S326" s="9"/>
      <c r="U326" s="16"/>
    </row>
    <row r="327" spans="1:23" s="8" customFormat="1" ht="45" x14ac:dyDescent="0.25">
      <c r="A327" s="14">
        <v>323</v>
      </c>
      <c r="B327" s="44" t="s">
        <v>367</v>
      </c>
      <c r="C327" s="18" t="s">
        <v>385</v>
      </c>
      <c r="D327" s="44" t="s">
        <v>236</v>
      </c>
      <c r="E327" s="18" t="s">
        <v>338</v>
      </c>
      <c r="F327" s="20" t="s">
        <v>395</v>
      </c>
      <c r="G327" s="20">
        <v>1</v>
      </c>
      <c r="H327" s="20">
        <v>1</v>
      </c>
      <c r="I327" s="36">
        <v>1</v>
      </c>
      <c r="J327" s="20">
        <v>1</v>
      </c>
      <c r="K327" s="20">
        <v>1</v>
      </c>
      <c r="L327" s="21">
        <v>1</v>
      </c>
      <c r="M327" s="20">
        <v>1</v>
      </c>
      <c r="N327" s="20">
        <v>1</v>
      </c>
      <c r="O327" s="21">
        <v>1</v>
      </c>
      <c r="P327" s="20">
        <v>4</v>
      </c>
      <c r="Q327" s="22">
        <v>3</v>
      </c>
      <c r="R327" s="33">
        <v>0.75</v>
      </c>
      <c r="S327" s="9"/>
      <c r="U327" s="16"/>
    </row>
    <row r="328" spans="1:23" s="8" customFormat="1" ht="45" x14ac:dyDescent="0.25">
      <c r="A328" s="14">
        <v>324</v>
      </c>
      <c r="B328" s="44" t="s">
        <v>367</v>
      </c>
      <c r="C328" s="18" t="s">
        <v>385</v>
      </c>
      <c r="D328" s="44" t="s">
        <v>237</v>
      </c>
      <c r="E328" s="18" t="s">
        <v>338</v>
      </c>
      <c r="F328" s="20" t="s">
        <v>395</v>
      </c>
      <c r="G328" s="20">
        <v>880</v>
      </c>
      <c r="H328" s="20">
        <v>880</v>
      </c>
      <c r="I328" s="36">
        <v>1</v>
      </c>
      <c r="J328" s="20">
        <v>1120</v>
      </c>
      <c r="K328" s="20">
        <v>1529</v>
      </c>
      <c r="L328" s="21">
        <v>1</v>
      </c>
      <c r="M328" s="20">
        <v>1000</v>
      </c>
      <c r="N328" s="20">
        <v>1098</v>
      </c>
      <c r="O328" s="21">
        <v>1</v>
      </c>
      <c r="P328" s="20">
        <v>4000</v>
      </c>
      <c r="Q328" s="22">
        <v>3507</v>
      </c>
      <c r="R328" s="33">
        <v>0.87675000000000003</v>
      </c>
      <c r="S328" s="9"/>
      <c r="T328" s="38"/>
      <c r="U328" s="16"/>
    </row>
    <row r="329" spans="1:23" s="8" customFormat="1" ht="55.5" customHeight="1" x14ac:dyDescent="0.25">
      <c r="A329" s="51" t="s">
        <v>397</v>
      </c>
      <c r="B329" s="49"/>
      <c r="C329" s="49"/>
      <c r="D329" s="49"/>
      <c r="E329" s="49"/>
      <c r="F329" s="52"/>
      <c r="G329" s="67" t="s">
        <v>399</v>
      </c>
      <c r="H329" s="68"/>
      <c r="I329" s="30">
        <f>COUNTIF(G5:G328,"&gt;0")</f>
        <v>240</v>
      </c>
      <c r="J329" s="67" t="s">
        <v>400</v>
      </c>
      <c r="K329" s="68"/>
      <c r="L329" s="30">
        <f>COUNTIF(J5:J328,"&gt;0")</f>
        <v>276</v>
      </c>
      <c r="M329" s="67" t="s">
        <v>405</v>
      </c>
      <c r="N329" s="68"/>
      <c r="O329" s="30">
        <f>COUNTIF(M5:M328,"&gt;0")</f>
        <v>265</v>
      </c>
      <c r="P329" s="67" t="s">
        <v>401</v>
      </c>
      <c r="Q329" s="68"/>
      <c r="R329" s="65"/>
      <c r="S329" s="2"/>
      <c r="U329" s="1"/>
      <c r="V329" s="1"/>
      <c r="W329" s="1"/>
    </row>
    <row r="330" spans="1:23" s="8" customFormat="1" ht="55.5" customHeight="1" x14ac:dyDescent="0.25">
      <c r="A330" s="51" t="s">
        <v>390</v>
      </c>
      <c r="B330" s="49"/>
      <c r="C330" s="49"/>
      <c r="D330" s="49"/>
      <c r="E330" s="49"/>
      <c r="F330" s="52"/>
      <c r="G330" s="69"/>
      <c r="H330" s="70"/>
      <c r="I330" s="29">
        <f>+SUM(I5:I328)/I329</f>
        <v>0.96154256230393897</v>
      </c>
      <c r="J330" s="69"/>
      <c r="K330" s="70"/>
      <c r="L330" s="29">
        <f>+SUM(L5:L328)/COUNTIF(J5:J328,"&gt;0")</f>
        <v>0.86174394096342388</v>
      </c>
      <c r="M330" s="69"/>
      <c r="N330" s="70"/>
      <c r="O330" s="29">
        <f>+SUM(O5:O328)/COUNTIF(M5:M328,"&gt;0")</f>
        <v>0.85334900957037163</v>
      </c>
      <c r="P330" s="69"/>
      <c r="Q330" s="70"/>
      <c r="R330" s="66"/>
      <c r="S330" s="2"/>
      <c r="U330" s="1"/>
      <c r="V330" s="1"/>
      <c r="W330" s="1"/>
    </row>
    <row r="331" spans="1:23" s="8" customFormat="1" ht="55.5" customHeight="1" x14ac:dyDescent="0.25">
      <c r="A331" s="51" t="s">
        <v>398</v>
      </c>
      <c r="B331" s="49"/>
      <c r="C331" s="49"/>
      <c r="D331" s="49"/>
      <c r="E331" s="49"/>
      <c r="F331" s="52"/>
      <c r="G331" s="71"/>
      <c r="H331" s="72"/>
      <c r="I331" s="29">
        <v>0.1951657647696238</v>
      </c>
      <c r="J331" s="71"/>
      <c r="K331" s="72"/>
      <c r="L331" s="29">
        <v>0.29420413225887188</v>
      </c>
      <c r="M331" s="71"/>
      <c r="N331" s="72"/>
      <c r="O331" s="29">
        <v>0.24916983161472081</v>
      </c>
      <c r="P331" s="71"/>
      <c r="Q331" s="72"/>
      <c r="R331" s="34">
        <f>+I331+L331+O331</f>
        <v>0.73853972864321649</v>
      </c>
      <c r="S331" s="2"/>
      <c r="U331" s="1"/>
      <c r="V331" s="1"/>
      <c r="W331" s="1"/>
    </row>
    <row r="332" spans="1:23" s="8" customFormat="1" ht="164.25" customHeight="1" thickBot="1" x14ac:dyDescent="0.3">
      <c r="A332" s="62" t="s">
        <v>406</v>
      </c>
      <c r="B332" s="63"/>
      <c r="C332" s="63"/>
      <c r="D332" s="63"/>
      <c r="E332" s="63"/>
      <c r="F332" s="63"/>
      <c r="G332" s="63"/>
      <c r="H332" s="63"/>
      <c r="I332" s="63"/>
      <c r="J332" s="63"/>
      <c r="K332" s="63"/>
      <c r="L332" s="63"/>
      <c r="M332" s="63"/>
      <c r="N332" s="63"/>
      <c r="O332" s="63"/>
      <c r="P332" s="63"/>
      <c r="Q332" s="63"/>
      <c r="R332" s="64"/>
      <c r="S332" s="2"/>
      <c r="U332" s="1"/>
      <c r="V332" s="1"/>
      <c r="W332" s="1"/>
    </row>
    <row r="333" spans="1:23" s="8" customFormat="1" ht="79.5" customHeight="1" thickTop="1" thickBot="1" x14ac:dyDescent="0.3">
      <c r="A333" s="53" t="s">
        <v>410</v>
      </c>
      <c r="B333" s="54"/>
      <c r="C333" s="54"/>
      <c r="D333" s="54"/>
      <c r="E333" s="54"/>
      <c r="F333" s="54"/>
      <c r="G333" s="54"/>
      <c r="H333" s="54"/>
      <c r="I333" s="54"/>
      <c r="J333" s="54"/>
      <c r="K333" s="54"/>
      <c r="L333" s="54"/>
      <c r="M333" s="54"/>
      <c r="N333" s="54"/>
      <c r="O333" s="54"/>
      <c r="P333" s="54"/>
      <c r="Q333" s="54"/>
      <c r="R333" s="55"/>
      <c r="S333" s="2"/>
      <c r="U333" s="1"/>
      <c r="V333" s="1"/>
      <c r="W333" s="1"/>
    </row>
    <row r="334" spans="1:23" s="8" customFormat="1" ht="33" customHeight="1" thickTop="1" thickBot="1" x14ac:dyDescent="0.3">
      <c r="A334" s="56" t="s">
        <v>407</v>
      </c>
      <c r="B334" s="57"/>
      <c r="C334" s="57"/>
      <c r="D334" s="57"/>
      <c r="E334" s="57"/>
      <c r="F334" s="57"/>
      <c r="G334" s="57"/>
      <c r="H334" s="57"/>
      <c r="I334" s="57"/>
      <c r="J334" s="57"/>
      <c r="K334" s="57"/>
      <c r="L334" s="57"/>
      <c r="M334" s="57"/>
      <c r="N334" s="57"/>
      <c r="O334" s="57"/>
      <c r="P334" s="57"/>
      <c r="Q334" s="57"/>
      <c r="R334" s="58"/>
      <c r="S334" s="2"/>
      <c r="U334" s="1"/>
      <c r="V334" s="1"/>
      <c r="W334" s="1"/>
    </row>
    <row r="335" spans="1:23" s="8" customFormat="1" ht="15.75" x14ac:dyDescent="0.25">
      <c r="A335" s="59" t="s">
        <v>0</v>
      </c>
      <c r="B335" s="60"/>
      <c r="C335" s="60"/>
      <c r="D335" s="60"/>
      <c r="E335" s="60"/>
      <c r="F335" s="60"/>
      <c r="G335" s="60"/>
      <c r="H335" s="60"/>
      <c r="I335" s="60"/>
      <c r="J335" s="60"/>
      <c r="K335" s="60"/>
      <c r="L335" s="60"/>
      <c r="M335" s="60"/>
      <c r="N335" s="60"/>
      <c r="O335" s="60"/>
      <c r="P335" s="60"/>
      <c r="Q335" s="60"/>
      <c r="R335" s="61"/>
      <c r="S335" s="2"/>
      <c r="U335" s="1"/>
      <c r="V335" s="1"/>
      <c r="W335" s="1"/>
    </row>
    <row r="336" spans="1:23" s="8" customFormat="1" ht="39" customHeight="1" x14ac:dyDescent="0.25">
      <c r="A336" s="56" t="s">
        <v>2</v>
      </c>
      <c r="B336" s="57"/>
      <c r="C336" s="57"/>
      <c r="D336" s="57"/>
      <c r="E336" s="57"/>
      <c r="F336" s="57"/>
      <c r="G336" s="57"/>
      <c r="H336" s="57"/>
      <c r="I336" s="57"/>
      <c r="J336" s="57"/>
      <c r="K336" s="57"/>
      <c r="L336" s="57"/>
      <c r="M336" s="57"/>
      <c r="N336" s="57"/>
      <c r="O336" s="57"/>
      <c r="P336" s="57"/>
      <c r="Q336" s="57"/>
      <c r="R336" s="58"/>
      <c r="S336" s="2"/>
      <c r="U336" s="1"/>
      <c r="V336" s="1"/>
      <c r="W336" s="1"/>
    </row>
    <row r="337" spans="1:23" s="8" customFormat="1" ht="18" customHeight="1" x14ac:dyDescent="0.25">
      <c r="A337" s="5"/>
      <c r="B337" s="40"/>
      <c r="C337" s="2"/>
      <c r="D337" s="40"/>
      <c r="E337" s="2"/>
      <c r="F337" s="2"/>
      <c r="G337" s="2"/>
      <c r="H337" s="2"/>
      <c r="I337" s="2"/>
      <c r="J337" s="2"/>
      <c r="K337" s="2"/>
      <c r="L337" s="11"/>
      <c r="M337" s="11"/>
      <c r="N337" s="11"/>
      <c r="O337" s="11"/>
      <c r="P337" s="11"/>
      <c r="Q337" s="11"/>
      <c r="R337" s="35"/>
      <c r="S337" s="2"/>
      <c r="U337" s="1"/>
      <c r="V337" s="1"/>
      <c r="W337" s="1"/>
    </row>
    <row r="338" spans="1:23" s="8" customFormat="1" ht="76.5" customHeight="1" thickBot="1" x14ac:dyDescent="0.3">
      <c r="A338" s="45" t="s">
        <v>408</v>
      </c>
      <c r="B338" s="46"/>
      <c r="C338" s="6"/>
      <c r="D338" s="39"/>
      <c r="E338" s="46" t="s">
        <v>409</v>
      </c>
      <c r="F338" s="46"/>
      <c r="G338" s="46"/>
      <c r="H338" s="46"/>
      <c r="I338" s="46"/>
      <c r="J338" s="46"/>
      <c r="K338" s="46"/>
      <c r="L338" s="46"/>
      <c r="M338" s="46"/>
      <c r="N338" s="46"/>
      <c r="O338" s="46"/>
      <c r="P338" s="46"/>
      <c r="Q338" s="46"/>
      <c r="R338" s="47"/>
      <c r="S338" s="1"/>
      <c r="U338" s="1"/>
      <c r="V338" s="1"/>
      <c r="W338" s="1"/>
    </row>
    <row r="339" spans="1:23" s="8" customFormat="1" x14ac:dyDescent="0.25">
      <c r="A339" s="1"/>
      <c r="B339" s="1"/>
      <c r="C339" s="1"/>
      <c r="D339" s="1"/>
      <c r="E339" s="1"/>
      <c r="F339" s="1"/>
      <c r="G339" s="1"/>
      <c r="H339" s="1"/>
      <c r="I339" s="1"/>
      <c r="J339" s="1"/>
      <c r="K339" s="1"/>
      <c r="L339" s="12"/>
      <c r="M339" s="12"/>
      <c r="N339" s="12"/>
      <c r="O339" s="12"/>
      <c r="P339" s="12"/>
      <c r="Q339" s="12"/>
      <c r="R339" s="12"/>
      <c r="S339" s="1"/>
      <c r="U339" s="1"/>
      <c r="V339" s="1"/>
      <c r="W339" s="1"/>
    </row>
  </sheetData>
  <mergeCells count="20">
    <mergeCell ref="A1:R1"/>
    <mergeCell ref="A2:R2"/>
    <mergeCell ref="M329:N331"/>
    <mergeCell ref="A3:F3"/>
    <mergeCell ref="A338:B338"/>
    <mergeCell ref="E338:R338"/>
    <mergeCell ref="G3:R3"/>
    <mergeCell ref="A329:F329"/>
    <mergeCell ref="A330:F330"/>
    <mergeCell ref="A333:R333"/>
    <mergeCell ref="A334:R334"/>
    <mergeCell ref="A335:R335"/>
    <mergeCell ref="A336:D336"/>
    <mergeCell ref="E336:R336"/>
    <mergeCell ref="A332:R332"/>
    <mergeCell ref="A331:F331"/>
    <mergeCell ref="R329:R330"/>
    <mergeCell ref="G329:H331"/>
    <mergeCell ref="J329:K331"/>
    <mergeCell ref="P329:Q331"/>
  </mergeCells>
  <conditionalFormatting sqref="L5:L328 O5:O328">
    <cfRule type="dataBar" priority="4">
      <dataBar>
        <cfvo type="num" val="0"/>
        <cfvo type="num" val="1"/>
        <color rgb="FF638EC6"/>
      </dataBar>
      <extLst>
        <ext xmlns:x14="http://schemas.microsoft.com/office/spreadsheetml/2009/9/main" uri="{B025F937-C7B1-47D3-B67F-A62EFF666E3E}">
          <x14:id>{A297BF13-D5EB-4540-9CFF-A1F3898DF47F}</x14:id>
        </ext>
      </extLst>
    </cfRule>
  </conditionalFormatting>
  <conditionalFormatting sqref="R5:R328">
    <cfRule type="dataBar" priority="3">
      <dataBar>
        <cfvo type="num" val="0"/>
        <cfvo type="num" val="1"/>
        <color rgb="FF63C384"/>
      </dataBar>
      <extLst>
        <ext xmlns:x14="http://schemas.microsoft.com/office/spreadsheetml/2009/9/main" uri="{B025F937-C7B1-47D3-B67F-A62EFF666E3E}">
          <x14:id>{CF6D7C6F-9E38-49B7-87ED-26783A7DCC1E}</x14:id>
        </ext>
      </extLst>
    </cfRule>
  </conditionalFormatting>
  <conditionalFormatting sqref="I5:I328">
    <cfRule type="dataBar" priority="1">
      <dataBar>
        <cfvo type="num" val="0"/>
        <cfvo type="num" val="1"/>
        <color rgb="FF638EC6"/>
      </dataBar>
      <extLst>
        <ext xmlns:x14="http://schemas.microsoft.com/office/spreadsheetml/2009/9/main" uri="{B025F937-C7B1-47D3-B67F-A62EFF666E3E}">
          <x14:id>{81543932-9939-407E-8219-E2884D519A90}</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A297BF13-D5EB-4540-9CFF-A1F3898DF47F}">
            <x14:dataBar minLength="0" maxLength="100">
              <x14:cfvo type="num">
                <xm:f>0</xm:f>
              </x14:cfvo>
              <x14:cfvo type="num">
                <xm:f>1</xm:f>
              </x14:cfvo>
              <x14:negativeFillColor rgb="FFFF0000"/>
              <x14:axisColor rgb="FF000000"/>
            </x14:dataBar>
          </x14:cfRule>
          <xm:sqref>L5:L328 O5:O328</xm:sqref>
        </x14:conditionalFormatting>
        <x14:conditionalFormatting xmlns:xm="http://schemas.microsoft.com/office/excel/2006/main">
          <x14:cfRule type="dataBar" id="{CF6D7C6F-9E38-49B7-87ED-26783A7DCC1E}">
            <x14:dataBar minLength="0" maxLength="100">
              <x14:cfvo type="num">
                <xm:f>0</xm:f>
              </x14:cfvo>
              <x14:cfvo type="num">
                <xm:f>1</xm:f>
              </x14:cfvo>
              <x14:negativeFillColor rgb="FFFF0000"/>
              <x14:axisColor rgb="FF000000"/>
            </x14:dataBar>
          </x14:cfRule>
          <xm:sqref>R5:R328</xm:sqref>
        </x14:conditionalFormatting>
        <x14:conditionalFormatting xmlns:xm="http://schemas.microsoft.com/office/excel/2006/main">
          <x14:cfRule type="dataBar" id="{81543932-9939-407E-8219-E2884D519A90}">
            <x14:dataBar minLength="0" maxLength="100">
              <x14:cfvo type="num">
                <xm:f>0</xm:f>
              </x14:cfvo>
              <x14:cfvo type="num">
                <xm:f>1</xm:f>
              </x14:cfvo>
              <x14:negativeFillColor rgb="FFFF0000"/>
              <x14:axisColor rgb="FF000000"/>
            </x14:dataBar>
          </x14:cfRule>
          <xm:sqref>I5:I328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PDM</vt:lpstr>
      <vt:lpstr>Hoja1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 Dary Cardozo</cp:lastModifiedBy>
  <cp:lastPrinted>2021-02-04T22:52:37Z</cp:lastPrinted>
  <dcterms:created xsi:type="dcterms:W3CDTF">2015-09-28T20:10:05Z</dcterms:created>
  <dcterms:modified xsi:type="dcterms:W3CDTF">2023-01-30T21:36:59Z</dcterms:modified>
</cp:coreProperties>
</file>