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ana.Aza.ALCALDIA\Documents\"/>
    </mc:Choice>
  </mc:AlternateContent>
  <workbookProtection workbookAlgorithmName="SHA-512" workbookHashValue="1nVq34SdJLug9daAKT1v96RrjeLqb2Hu6yFy5WZLBPoXYT6NalYEzgYSGWrpx4B0U549+P7A5lh3Bxk6dOh7lg==" workbookSaltValue="vi5YoitOi4bNFEfqK2Etqg==" workbookSpinCount="100000" lockStructure="1"/>
  <bookViews>
    <workbookView xWindow="0" yWindow="0" windowWidth="28800" windowHeight="11430"/>
  </bookViews>
  <sheets>
    <sheet name="Indicadores de gestion" sheetId="1" r:id="rId1"/>
  </sheets>
  <externalReferences>
    <externalReference r:id="rId2"/>
    <externalReference r:id="rId3"/>
  </externalReferences>
  <definedNames>
    <definedName name="_xlnm._FilterDatabase" localSheetId="0" hidden="1">'Indicadores de gestion'!$A$26:$X$351</definedName>
    <definedName name="_RelaciónODS">[1]ODS!$A$2:$A$19</definedName>
    <definedName name="Sectores_de_inversión">[1]Catálogo!$B$5:$B$21</definedName>
    <definedName name="Víctimas">[1]Víctimas!$A$2:$A$25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350" i="1" l="1"/>
  <c r="X349" i="1"/>
  <c r="X348" i="1"/>
  <c r="X347" i="1"/>
  <c r="X346" i="1"/>
  <c r="X345" i="1"/>
  <c r="X344" i="1"/>
  <c r="X343" i="1"/>
  <c r="X342" i="1"/>
  <c r="X341" i="1"/>
  <c r="X340" i="1"/>
  <c r="X339" i="1"/>
  <c r="X338" i="1"/>
  <c r="X337" i="1"/>
  <c r="X336" i="1"/>
  <c r="X335" i="1"/>
  <c r="X334" i="1"/>
  <c r="X333" i="1"/>
  <c r="X332" i="1"/>
  <c r="X331" i="1"/>
  <c r="X330" i="1"/>
  <c r="X329" i="1"/>
  <c r="X328" i="1"/>
  <c r="X327" i="1"/>
  <c r="X326" i="1"/>
  <c r="X325" i="1"/>
  <c r="X324" i="1"/>
  <c r="X323" i="1"/>
  <c r="X322" i="1"/>
  <c r="X321" i="1"/>
  <c r="X320" i="1"/>
  <c r="X319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Y139" i="1"/>
  <c r="X139" i="1"/>
  <c r="X138" i="1"/>
  <c r="X137" i="1"/>
  <c r="Y136" i="1"/>
  <c r="X136" i="1"/>
  <c r="Y135" i="1"/>
  <c r="X135" i="1"/>
  <c r="Y134" i="1"/>
  <c r="X134" i="1"/>
  <c r="Y133" i="1"/>
  <c r="X133" i="1"/>
  <c r="Y132" i="1"/>
  <c r="X132" i="1"/>
  <c r="Y131" i="1"/>
  <c r="X131" i="1"/>
  <c r="X130" i="1"/>
  <c r="Y129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A351" i="1" s="1"/>
</calcChain>
</file>

<file path=xl/sharedStrings.xml><?xml version="1.0" encoding="utf-8"?>
<sst xmlns="http://schemas.openxmlformats.org/spreadsheetml/2006/main" count="3428" uniqueCount="758">
  <si>
    <t>Línea estratégica del PDT</t>
  </si>
  <si>
    <t>Información de los indicadores de Bienestar o Resultado priorizados en el PDT</t>
  </si>
  <si>
    <t xml:space="preserve">Sector de inversión del Manual de Clasificación Programática del Gasto Público </t>
  </si>
  <si>
    <t>Programas</t>
  </si>
  <si>
    <t>Productos</t>
  </si>
  <si>
    <t>Programación física del cuatrienio</t>
  </si>
  <si>
    <t>Programación fínanciera del cuatrienio</t>
  </si>
  <si>
    <t>N°</t>
  </si>
  <si>
    <t xml:space="preserve">Linea Estrategica / Dimension /Eje / Pilar </t>
  </si>
  <si>
    <t xml:space="preserve">Nombre del Indicador de Bienestar /Resultado priorizado (medible) </t>
  </si>
  <si>
    <t xml:space="preserve">Línea Base  (LB) del indicador de Bienestar/ Resultado </t>
  </si>
  <si>
    <t>Unidad de Medida de la Línea Base - LB</t>
  </si>
  <si>
    <t>Meta de Resultado/Bienestar  del cuatrienio (2023)</t>
  </si>
  <si>
    <t>Nombre del sector de inversión con el que se financiará la intervención</t>
  </si>
  <si>
    <t>Nombre del Programa según el Manual de Clasificación Programático del Gasto Público</t>
  </si>
  <si>
    <t>Dependencia responsable</t>
  </si>
  <si>
    <t>Nombre del Producto según el Catálogo de Productos de la MGA</t>
  </si>
  <si>
    <t>Indicador de Producto según Catálogo de Productos de la MGA</t>
  </si>
  <si>
    <t>Línea Base Producto</t>
  </si>
  <si>
    <t>Unidad de Medida</t>
  </si>
  <si>
    <t>Meta Producto Cuatrenio</t>
  </si>
  <si>
    <t>Orientación de la meta de producto</t>
  </si>
  <si>
    <t>Meta Física Esperada 2020</t>
  </si>
  <si>
    <t>Meta Física Esperada 2021</t>
  </si>
  <si>
    <t>Meta Física Esperada 2022</t>
  </si>
  <si>
    <t>Meta Física Esperada 2023</t>
  </si>
  <si>
    <t>Total  2020</t>
  </si>
  <si>
    <t>Total  2021</t>
  </si>
  <si>
    <t>Total  2022</t>
  </si>
  <si>
    <t>Total  2023</t>
  </si>
  <si>
    <t>Total Recursos 2020-2023</t>
  </si>
  <si>
    <t>Ejecucion plan de desarrollo corte diciembre 2020</t>
  </si>
  <si>
    <t>LINEA ESTRATEGICA No 1 TEJIENDO FUTURO CAJICA CON TODA SEGURIDAD</t>
  </si>
  <si>
    <t>índice de acceso efectivo a la justicia</t>
  </si>
  <si>
    <t>Número</t>
  </si>
  <si>
    <t>Justicia y del Derecho</t>
  </si>
  <si>
    <t>Promoción al acceso a la justicia (1202)</t>
  </si>
  <si>
    <t>SECRETARIA DE GOBIERNO Y PARTICIPACION CIUDADANA</t>
  </si>
  <si>
    <t>Casas de Justicia en operación (1202001)</t>
  </si>
  <si>
    <t>Casas de justicia en operación (120200100)</t>
  </si>
  <si>
    <t>Mantenimiento</t>
  </si>
  <si>
    <t>SECRETARIA DE GOBIERNO Y PARTICIPACION CIUDADANA  SECRETARIA DE DESARROLLO SOCIAL</t>
  </si>
  <si>
    <t>Servicio de justicia a los ciudadanos (1202002)</t>
  </si>
  <si>
    <t>Ciudadanos con servicio de justicia prestado (120200200)</t>
  </si>
  <si>
    <t>Incremento</t>
  </si>
  <si>
    <t>Servicio de asistencia técnica para la descentralización de los Servicio de justicia en los territorios (1202005)</t>
  </si>
  <si>
    <t>Entidades territoriales asistidas técnicamente (120200500)</t>
  </si>
  <si>
    <t>Servicio de educación informal en temas de acceso a la justicia (1202012)</t>
  </si>
  <si>
    <t>Personas capacitadas (120201200)</t>
  </si>
  <si>
    <t>N/D</t>
  </si>
  <si>
    <t>Servicio de asistencia técnica para la articulación de los operadores de los Servicio de justicia (1202004)</t>
  </si>
  <si>
    <t>Sistemas locales de justicia implementados (120200401)</t>
  </si>
  <si>
    <t>Casa de justicia dotada (1202013)</t>
  </si>
  <si>
    <t>Casas de justicia dotadas (120201300)</t>
  </si>
  <si>
    <t>Servicio de apoyo para la promoción al acceso a la justicia (1202018)</t>
  </si>
  <si>
    <t>Iniciativas viabilizadas apoyadas (120201800)</t>
  </si>
  <si>
    <t>casos resueltos a través de los métodos de resolución de conflictos</t>
  </si>
  <si>
    <t>Promoción de los métodos de resolución de conflictos (1203)</t>
  </si>
  <si>
    <t>Servicio de divulgación para promover los métodos de resolución de conflictos (1203001)</t>
  </si>
  <si>
    <t>Piezas comunicativas elaboradas y difundidas (120300100)</t>
  </si>
  <si>
    <t>ND</t>
  </si>
  <si>
    <t>Porcentaje</t>
  </si>
  <si>
    <t>Servicio de asistencia técnica para la implementación de los métodos de resolución de conflictos (1203002)</t>
  </si>
  <si>
    <t>Instituciones públicas y privadas asistidas técnicamente en métodos de resolución de conflictos (120300200)</t>
  </si>
  <si>
    <t>Servicio de educación informal en resolución de conflictos (1203009)</t>
  </si>
  <si>
    <t>Personas capacitadas (120300900)</t>
  </si>
  <si>
    <t>personas privadas de la libertad en condiciones dignas y de respeto de sus derechos humanos</t>
  </si>
  <si>
    <t>Sistema penitenciario y carcelario en el marco de los derechos humanos (1206)</t>
  </si>
  <si>
    <t>Servicio de bienestar a la población privada de libertad (1206007)</t>
  </si>
  <si>
    <t>Personas privadas de la libertad con Servicio de bienestar (120600700)</t>
  </si>
  <si>
    <t>índice de convivencia ciudadana</t>
  </si>
  <si>
    <t xml:space="preserve">
559,94</t>
  </si>
  <si>
    <t>Gobierno territorial</t>
  </si>
  <si>
    <t>Fortalecimiento de la convivencia y la seguridad ciudadana (4501)</t>
  </si>
  <si>
    <t>Servicio de asistencia técnica (4501001)</t>
  </si>
  <si>
    <t>Instancias territoriales asistidas técnicamente (450100100)</t>
  </si>
  <si>
    <t>Servicio de educación informal (4501049)</t>
  </si>
  <si>
    <t>Personas capacitadas (450104900)</t>
  </si>
  <si>
    <t>Servicio de promoción de convivencia y no repetición (4501004)</t>
  </si>
  <si>
    <t>Iniciativas para la promoción de la convivencia implementadas (450100400)</t>
  </si>
  <si>
    <t>Índice de convivencia ciudadana</t>
  </si>
  <si>
    <t>SECRETARIA DE GOBIERNO Y PARTICIPACION CIUDADANA SECRETARIA DE AMBIENTE Y DESARROLLO RURAL</t>
  </si>
  <si>
    <t>SECRETARIA DE GOBIERNO</t>
  </si>
  <si>
    <t>Servicio información implementado (4501007)</t>
  </si>
  <si>
    <t>Sistemas de información implementados (450100700)</t>
  </si>
  <si>
    <t xml:space="preserve">SECRETARÍA DE AMBIENTE Y DESARROLLO RURAL </t>
  </si>
  <si>
    <t>Servicio de sanidad animal en el coso municipal (4501009)</t>
  </si>
  <si>
    <t>Animales atendidos en el coso municipal (450100900)</t>
  </si>
  <si>
    <t>SECRETARIA DE DESARROLLO SOCIAL</t>
  </si>
  <si>
    <t>Infraestructura para la promoción a la cultura de la legalidad y a la convivencia construida y dotada (4501042)</t>
  </si>
  <si>
    <t>Infraestructura para la promoción a la cultura de la legalidad y a la convivencia construida y dotada (450104200)</t>
  </si>
  <si>
    <t>Servicio de protección individual en riesgo extraordinario y extremo (4501006)</t>
  </si>
  <si>
    <t>Personas en riesgo extraordinario y extremo protegidas (450100600)</t>
  </si>
  <si>
    <t>Fortalecimiento del buen gobierno para el respeto y garantía de los derechos humanos. (4502)</t>
  </si>
  <si>
    <t>SECRETARIA GENERAL</t>
  </si>
  <si>
    <t>Servicio de apoyo para la implementación de medidas en derechos humanos y derecho internacional humanitario (4502024)</t>
  </si>
  <si>
    <t>Espacios generados para el fortalecimiento de capacidades institucionales del Estado (450202401)</t>
  </si>
  <si>
    <t>Nivel de participación no electoral</t>
  </si>
  <si>
    <t>SECRETARIA DE GOBIERNO,  PARTICIPACION CIUDADANA Y PLANEACION</t>
  </si>
  <si>
    <t>Servicio de promoción a la participación ciudadana (4502001)</t>
  </si>
  <si>
    <t>Iniciativas creadas (450200107)</t>
  </si>
  <si>
    <t>SECRETARIA DE GOBIERNO Y PARTICIPACION CIUDADANA SECRETARIA DE INFRAESTRUCTURA Y OBRAS PUBLICAS</t>
  </si>
  <si>
    <t>Salón comunal construido y dotado (4502002)</t>
  </si>
  <si>
    <t>Salones comunales construidos y dotados (450200200)</t>
  </si>
  <si>
    <t>SECRETARIA DE GOBIERNO Y PARTICIPACION CIUDADANA SECRETARIA JURIDICA</t>
  </si>
  <si>
    <t>Salón comunal modificado (4502006)</t>
  </si>
  <si>
    <t>Salones comunales modificados (450200600)</t>
  </si>
  <si>
    <t>índice de goce efectivo del derecho</t>
  </si>
  <si>
    <t>Oficina para la atención y orientación ciudadana adecuada (4502010)</t>
  </si>
  <si>
    <t>Oficinas para la atención y orientación ciudadana adecuada (450201000)</t>
  </si>
  <si>
    <t>tasa de personas afectadas a causa de eventos recurrentes</t>
  </si>
  <si>
    <t>Gestión del riesgo de desastres y emergencias (4503)</t>
  </si>
  <si>
    <t>Documentos de lineamientos técnicos (4503031)</t>
  </si>
  <si>
    <t>Documentos de lineamientos técnicos realizados (450303100)</t>
  </si>
  <si>
    <t>Servicio de atención a emergencias y desastres (4503004)</t>
  </si>
  <si>
    <t>Emergencias y desastres atendidas (450300400)</t>
  </si>
  <si>
    <t>Servicio de orientación y comunicación a las víctimas (4503012)</t>
  </si>
  <si>
    <t>Solicitudes tramitadas (450301200)</t>
  </si>
  <si>
    <t>continuidad en la prestación del servicio de energía eléctrica en las localidades menores de las zonas no interconectadas (zni)</t>
  </si>
  <si>
    <t>Minas y energía</t>
  </si>
  <si>
    <t>Consolidación productiva del sector de energía eléctrica (2102)</t>
  </si>
  <si>
    <t>SECRETARIA DE INFRAESTRUCTURA Y OBRAS PUBLICAS</t>
  </si>
  <si>
    <t>Redes de alumbrado público mejoradas (2102013)</t>
  </si>
  <si>
    <t>Redes de alumbrado público mejoradas (210201300)</t>
  </si>
  <si>
    <t>Redes de alumbrado público ampliadas (2102010)</t>
  </si>
  <si>
    <t>Redes de alumbrado público ampliadas (210201000)</t>
  </si>
  <si>
    <t>Redes de alumbrado público con mantenimiento (2102011)</t>
  </si>
  <si>
    <t>Redes de alumbrado público con mantenimiento (210201100)</t>
  </si>
  <si>
    <t>red vial secundaria en buen estado</t>
  </si>
  <si>
    <t>Kilómetro</t>
  </si>
  <si>
    <t>Transporte</t>
  </si>
  <si>
    <t>Infraestructura red vial regional (2402)</t>
  </si>
  <si>
    <t>SECRETARIA DE INFRAESTRUCTURA Y OBRAS PUBLICAS SECRETARIA DE TRANSPORTE Y MOVILIDAD</t>
  </si>
  <si>
    <t>Vía secundaria construida (2402001)</t>
  </si>
  <si>
    <t>Vía secundaria construida  (240200100)</t>
  </si>
  <si>
    <t>Kilómetros</t>
  </si>
  <si>
    <t>Vía secundaria mejorada (2402006)</t>
  </si>
  <si>
    <t>Vía secundaria mejorada (240200600)</t>
  </si>
  <si>
    <t>Ciclo infraestructura de la redsecundaria con mantenimiento (2402034)</t>
  </si>
  <si>
    <t>Ciclo infraestructura de la red secundaria con mantenimiento (240203400)</t>
  </si>
  <si>
    <t>red vial terciaria en buen estado</t>
  </si>
  <si>
    <t>Vía terciaria construida (2402039)</t>
  </si>
  <si>
    <t>Vía terciaria construida  (240203900)</t>
  </si>
  <si>
    <t>Vía terciaria mejorada (2402041)</t>
  </si>
  <si>
    <t>Vía terciaria mejorada (240204100)</t>
  </si>
  <si>
    <t xml:space="preserve">red vial terciaria en buen estado </t>
  </si>
  <si>
    <t>Andén de la red terciaria habilitado (2402052)</t>
  </si>
  <si>
    <t>Andén de la red terciaria en funcionamiento   (240205200)</t>
  </si>
  <si>
    <t>Metros lineales</t>
  </si>
  <si>
    <t>Ciclo infraestructura de la red terciaria con mantenimiento (2402054)</t>
  </si>
  <si>
    <t>Ciclo infraestructura de la red vial terciaria con mantenimiento (240205400)</t>
  </si>
  <si>
    <t>red vial urbana en buen estado</t>
  </si>
  <si>
    <t>Andén de la red urbana habilitado (2402092)</t>
  </si>
  <si>
    <t>Andén de la red urbana en funcionamiento   (240209201)</t>
  </si>
  <si>
    <t>Ciclo infraestructura urbana con mantenimiento (2402094)</t>
  </si>
  <si>
    <t>Ciclo infraestructura urbana con mantenimiento (240209400)</t>
  </si>
  <si>
    <t>Vía urbana construida (2402113)</t>
  </si>
  <si>
    <t>Vía urbana construida  (240211300)</t>
  </si>
  <si>
    <t>Vía urbana mejorada (2402114)</t>
  </si>
  <si>
    <t>Vía urbana mejorada  (240211400)</t>
  </si>
  <si>
    <t>pasajeros movilizados en transporte público en Cajica</t>
  </si>
  <si>
    <t>Andén construido (2402121)</t>
  </si>
  <si>
    <t>Andén construido (240212100)</t>
  </si>
  <si>
    <t>siniestros viales</t>
  </si>
  <si>
    <t>Seguridad de transporte (2409)</t>
  </si>
  <si>
    <t>SECRETARIA DE TRANSPORTE Y MOVILIDAD</t>
  </si>
  <si>
    <t>Servicio de sensibilización a usuarios de los sistemas de transporte, en relación con la seguridad al desplazarse (2409002)</t>
  </si>
  <si>
    <t>Campañas realizadas (240900200)</t>
  </si>
  <si>
    <t>--</t>
  </si>
  <si>
    <t>Cicloinfraestructura construida (2409058)</t>
  </si>
  <si>
    <t>Cicloinfraestructura construida (240905800)</t>
  </si>
  <si>
    <t>Infraestructura de transporte para la seguridad vial mejorada (2409003)</t>
  </si>
  <si>
    <t>Semáforos mantenidos  (240900301)</t>
  </si>
  <si>
    <t>Semáforos modernizados  (240900303)</t>
  </si>
  <si>
    <t>Seguimiento y control a la operación de los sistemas de transporte (2409004)</t>
  </si>
  <si>
    <t>Operativos de control realizados (240900400)</t>
  </si>
  <si>
    <t>Servicio de educación informal en seguridad en Servicio de transporte (2409006)</t>
  </si>
  <si>
    <t>Personas capacitadas (240900600)</t>
  </si>
  <si>
    <t>Servicio de información de seguridad vial (2409010)</t>
  </si>
  <si>
    <t>Informes de seguridad vial (240901000)</t>
  </si>
  <si>
    <t>SECRETARIA DE INFRAESTRUCTURA Y OBRAS PUBLICAS, SECRETARIA DE TRANSPORTE Y MOVILIDAD</t>
  </si>
  <si>
    <t>Infraestructura de transporte para la seguridad vial (2409013)</t>
  </si>
  <si>
    <t>Señales verticales instaladas  (240901302)</t>
  </si>
  <si>
    <t>Reductores de velocidad instalados en la red vial (240901303)</t>
  </si>
  <si>
    <t>SECRETARIA DE TRANSPORTE Y MOVILIDAD, SECRETARIA DE GOBIERNO Y PARTICIPACION CIUDADANA</t>
  </si>
  <si>
    <t>Obras para la reducción del riesgo (2409020)</t>
  </si>
  <si>
    <t>Obras para la reducción del riesgo construidas (240902000)</t>
  </si>
  <si>
    <t>Servicio de sensibilización a los actores viales (2409023)</t>
  </si>
  <si>
    <t>Personas sensibilizadas (240902300)</t>
  </si>
  <si>
    <t>Vías urbanas con demarcación (240901307)</t>
  </si>
  <si>
    <t>Metros</t>
  </si>
  <si>
    <t>1,25</t>
  </si>
  <si>
    <t>Documentos normativos (2409025)</t>
  </si>
  <si>
    <t>Documentos normativos elaborados (240902500)</t>
  </si>
  <si>
    <t>índice de pobreza multidimensional (ipm)</t>
  </si>
  <si>
    <t>Vivienda, ciudad y territorio</t>
  </si>
  <si>
    <t>Acceso a soluciones de vivienda (4001)</t>
  </si>
  <si>
    <t>INSTITUTO MUNICIPAL DE VIVIENDA DE INTERES SOCIAL</t>
  </si>
  <si>
    <t>Servicio de asistencia técnica y jurídica en saneamiento y titulación de predios (4001001)</t>
  </si>
  <si>
    <t>Asistencias técnicas y jurídicas realizadas (400100101)</t>
  </si>
  <si>
    <t>Documentos de planeación (4001004)</t>
  </si>
  <si>
    <t>Documentos de planeación en política de vivienda elaborados (400100401)</t>
  </si>
  <si>
    <t>Viviendas de Interés Social urbanas construidas (4001014)</t>
  </si>
  <si>
    <t>Viviendas de Interés Social urbanas construidas (400101400)</t>
  </si>
  <si>
    <t>Vivienda de Interés Social construidas en sitio propio (4001043)</t>
  </si>
  <si>
    <t>Vivienda de Interés Social construidas en sitio propio (400104300)</t>
  </si>
  <si>
    <t>Estudios de pre inversión e inversión (4001030)</t>
  </si>
  <si>
    <t>Estudios o diseños realizados  (400103000)</t>
  </si>
  <si>
    <t>Servicio de apoyo financiero para mejoramiento de vivienda (4001032)</t>
  </si>
  <si>
    <t>Hogares beneficiados con mejoramiento de una vivienda urbana (400103203)</t>
  </si>
  <si>
    <t>Subsidios para mejoramiento de  vivienda asignados a población desplazada (400103201)</t>
  </si>
  <si>
    <t>índice de gini (Medida de pobreza multidimensional municipal)</t>
  </si>
  <si>
    <t>Ordenamiento territorial y desarrollo urbano (4002)</t>
  </si>
  <si>
    <t>SECRETARIA DE PLANEACION</t>
  </si>
  <si>
    <t>Servicio de apoyo financiero para el Mejoramiento integral de barrios (4002013)</t>
  </si>
  <si>
    <t>Proyectos apoyados financieramente en Mejoramiento Integral de Barrios (400201300)</t>
  </si>
  <si>
    <t>Documentos de planeación (4002016)</t>
  </si>
  <si>
    <t>Documentos de planeación elaborados (400201600)</t>
  </si>
  <si>
    <t>Parques construidos (4002021)</t>
  </si>
  <si>
    <t>Parques construidos (400202100)</t>
  </si>
  <si>
    <t>SECRETARIA DE INFRAESTRUCTURA Y OBRAS PUBLICAS, EMPRESA DE SERVICIOS PUBLICOS DE CAJICA SAS ESP</t>
  </si>
  <si>
    <t>Parques mantenidos (4002022)</t>
  </si>
  <si>
    <t>Parques mantenidos (400202200)</t>
  </si>
  <si>
    <t>Zonas verdes adecuadas (4002025)</t>
  </si>
  <si>
    <t>Zonas verdes adecuadas (400202500)</t>
  </si>
  <si>
    <t>Metros cuadrados</t>
  </si>
  <si>
    <t>Zonas verdes mantenidas (4002026)</t>
  </si>
  <si>
    <t>Zonas verdes mantenidas (400202600)</t>
  </si>
  <si>
    <t>SECRETARIA DE INFRAESTRUCTURA Y OBRAS PUBLICAS, SECRETARIA DE DESARROLLO ECONOMICO</t>
  </si>
  <si>
    <t>Plazas construidas (4002030)</t>
  </si>
  <si>
    <t>Plazas construidas (400203000)</t>
  </si>
  <si>
    <t>Residuos sólidos municipales aprovechados</t>
  </si>
  <si>
    <t>Acceso de la población a los servicios de agua potable y saneamiento básico (4003)</t>
  </si>
  <si>
    <t>EMPRESA DE SERVICIOS PÚBLICOS DE CAJICÁ  SA ESP SECRETARIA DE AMBIENTE Y DESARROLLO RURAL</t>
  </si>
  <si>
    <t>Documentos de planeación (4003006)</t>
  </si>
  <si>
    <t>Documentos de planeación elaborados (400300600)</t>
  </si>
  <si>
    <t>viviendas intervenidas con conexiones intradomiciliarias</t>
  </si>
  <si>
    <t>Servicios de educación informal en agua potable y saneamiento básico (4003028)</t>
  </si>
  <si>
    <t>Personas capacitadas (400302800)</t>
  </si>
  <si>
    <t>Eventos de educación informal en agua y saneamiento básico realizados (400302801)</t>
  </si>
  <si>
    <t>EMPRESA DE SERVICIOS PÚBLICOS DE CAJICÁ  SA ESP</t>
  </si>
  <si>
    <t>Acueductos ampliados (4003016)</t>
  </si>
  <si>
    <t>Tanques de almacenamiento instalados (400301605)</t>
  </si>
  <si>
    <t>Conexiones domiciliarias instaladas (400301607)</t>
  </si>
  <si>
    <t>Acueductos optimizados (4003017)</t>
  </si>
  <si>
    <t>Red de distribución optimizada (400301703)</t>
  </si>
  <si>
    <t>Viviendas intervenidas con conexiones intradomiciliarias</t>
  </si>
  <si>
    <t>Conexiones domiciliarias optimizadas (400301706)</t>
  </si>
  <si>
    <t>Servicios de apoyo financiero para proyectos de conexiones intradomiciliarias y/o agua y saneamiento en casa (4003027)</t>
  </si>
  <si>
    <t>Conexiones Intradomiciliarias apoyadas financieramente (400302700)</t>
  </si>
  <si>
    <t>Estudios de pre inversión e inversión (4003042)</t>
  </si>
  <si>
    <t>Estudios o diseños realizados  (400304200)</t>
  </si>
  <si>
    <t>Porcentaje de población con sistema de tratamiento de aguas residuales</t>
  </si>
  <si>
    <t>Alcantarillados ampliados (4003019)</t>
  </si>
  <si>
    <t>Red de alcantarillado ampliada (400301903)</t>
  </si>
  <si>
    <t>Alcantarillados optimizados (4003020)</t>
  </si>
  <si>
    <t>Plantas de tratamiento de aguas residuales optimizadas (400302002)</t>
  </si>
  <si>
    <t>Red de alcantarillado optimizada (400302003)</t>
  </si>
  <si>
    <t>Soluciones de disposición final de residuos solidos construidas (4003012)</t>
  </si>
  <si>
    <t>Soluciones de disposición final de residuos solidos construidas (400301200)</t>
  </si>
  <si>
    <t>Servicios de asistencia técnica en manejo de residuos solidos (4003021)</t>
  </si>
  <si>
    <t>Personas asistidas técnicamente (400302100)</t>
  </si>
  <si>
    <t>Servicios de seguimiento al Plan de Gestión Integral de Residuos Solidos PGIRS (4003023)</t>
  </si>
  <si>
    <t>Plan de Gestión Integral de Residuos Solidos con seguimiento (400302300)</t>
  </si>
  <si>
    <t>Servicio de apoyo financiero para subsidios al consumo en los servicios públicos domiciliarios (4003047)</t>
  </si>
  <si>
    <t>Recursos entregados en subsidios al consumo (400304701)</t>
  </si>
  <si>
    <t>LINEA ESTRATEGICA No 2 TEJIENDO FUTURO CAJICA 100% SALUDABLE</t>
  </si>
  <si>
    <t>tasa de mortalidad</t>
  </si>
  <si>
    <t>Salud y protección social</t>
  </si>
  <si>
    <t>Inspección, vigilancia y control (1903)</t>
  </si>
  <si>
    <t>SECRETARIA DE SALUD</t>
  </si>
  <si>
    <t>Servicio de auditoría y visitas inspectivas (1903016)</t>
  </si>
  <si>
    <t>auditorías y visitas inspectivas realizadas (190301600)</t>
  </si>
  <si>
    <t>Servicio deasistencia técnica (1903034)</t>
  </si>
  <si>
    <t>Asistencias técnicas realizadas (190303400)</t>
  </si>
  <si>
    <t>Salud pública (1905)</t>
  </si>
  <si>
    <t>Servicio de promoción de la salud y prevención de riesgos asociados a condiciones no transmisibles (1905031)</t>
  </si>
  <si>
    <t>Personas atendidas con campañas de promoción de la salud  y prevención de riesgos asociados a condiciones no transmisibles (190503101)</t>
  </si>
  <si>
    <t>Servicio de gestión del riesgo en temas de trastornos mentales (1905022)</t>
  </si>
  <si>
    <t>Personas atendidad con campañas de gestión del riesgo en temas de trastornos mentales (190502201)</t>
  </si>
  <si>
    <t>Servicio de gestión del riesgo para enfermedades emergentes, reemergentes y desatendidas (1905026)</t>
  </si>
  <si>
    <t>Personas atendidas con campañas de gestión del riesgo para enfermedades emergentes, reemergentes y desatendidas (190502601)</t>
  </si>
  <si>
    <t>Servicio de gestión del riesgo para abordar situaciones prevalentes de origen laboral (1905025)</t>
  </si>
  <si>
    <t>Personas atendidas con campañas de gestión del riesgo para abordar situaciones prevalentes de origen laboral (190502501)</t>
  </si>
  <si>
    <t>porcentaje de nacidos vivos a término con bajo peso al nacer</t>
  </si>
  <si>
    <t>Servicio de gestión del riesgo para temas de consumo, aprovechamiento biológico, calidad e inocuidad de los alimentos (1905028)</t>
  </si>
  <si>
    <t>Personas atendidas con campañas de gestión del riesgo para temas de consumo y aprovechamiento biológico de los alimentos, calidad e inocuidad de los alimentos  (190502801)</t>
  </si>
  <si>
    <t>tasa de mortalidad materna</t>
  </si>
  <si>
    <t>Servicio de gestión del riesgo en temas de salud sexual y reproductiva (1905021)</t>
  </si>
  <si>
    <t>Personas atendidas con campañas de gestión del riesgo en temas de salud sexual y reproductiva (190502101)</t>
  </si>
  <si>
    <t>tasa de mortalidad infantil por 1.000 nacidos vivos (ajustada)</t>
  </si>
  <si>
    <t>Servicio de gestión del riesgo para enfermedades inmunoprevenibles (1905027)</t>
  </si>
  <si>
    <t>Personas atendidas con campañas de gestión del riesgo para enfermedades inmunoprevenibles (190502701)</t>
  </si>
  <si>
    <t>porcentaje de ese sin riesgo financiero o riesgo bajo</t>
  </si>
  <si>
    <t>Aseguramiento y prestación integral de servicios de salud (1906)</t>
  </si>
  <si>
    <t>Hospitales de primer nivel de atención ampliados (1906002)</t>
  </si>
  <si>
    <t>Hospitales de primer nivel de atención ampliados (190600200)</t>
  </si>
  <si>
    <t>Servicio de atención en salud a la población (1906004)</t>
  </si>
  <si>
    <t>Personas atendidas con servicio de salud (190600400)</t>
  </si>
  <si>
    <t>Servicio de promoción de afiliaciones al régimen contributivo del Sistema General de Seguridad Social de las personas con capacidad de pago (1906032)</t>
  </si>
  <si>
    <t>Personas con capacidad de pago afiliadas (190603200)</t>
  </si>
  <si>
    <t>cobertura bruta en la educación inicial, preescolar, básica, media y secundaria</t>
  </si>
  <si>
    <t>88.20</t>
  </si>
  <si>
    <t>Educación</t>
  </si>
  <si>
    <t>Calidad, cobertura y fortalecimiento de la educación inicial, prescolar, básica y media (2201)</t>
  </si>
  <si>
    <t>SECRETARIA DE EDUCACION</t>
  </si>
  <si>
    <t>Infraestructura educativa restaurada (2201021)</t>
  </si>
  <si>
    <t>Sedes de instituciones de educación restauradas (220102100)</t>
  </si>
  <si>
    <t>Infraestructura educativa construida (2201051)</t>
  </si>
  <si>
    <t>Sedes educativas nuevas construidas  (220105100)</t>
  </si>
  <si>
    <t>Infraestructura educativa mejorada (2201052)</t>
  </si>
  <si>
    <t>Sedes educativas mejoradas  (220105200)</t>
  </si>
  <si>
    <t>Infraestructura educativa mantenida (2201062)</t>
  </si>
  <si>
    <t>Sedes mantenidas (220106200)</t>
  </si>
  <si>
    <t>Infraestructura educativa dotada (2201069)</t>
  </si>
  <si>
    <t>Sedes dotadas (220106900)</t>
  </si>
  <si>
    <t>Sedes dotadas con materiales pedagógicos (220106902)</t>
  </si>
  <si>
    <t>Sedes dotadas con mobiliario (220106903)</t>
  </si>
  <si>
    <t>Sedes dotadas con dispositivos tecnológicos (220106904)</t>
  </si>
  <si>
    <t>Servicio educación formal por modelos educativos flexibles (2201030)</t>
  </si>
  <si>
    <t>Beneficiarios atendidos con modelos educativos flexibles (220103000)</t>
  </si>
  <si>
    <t>índice global de competitividad</t>
  </si>
  <si>
    <t>Servicio educativos de promoción del bilingüismo (2201034)</t>
  </si>
  <si>
    <t>Estudiantes beneficiados con estrategias de promoción del bilingüismo (220103400)</t>
  </si>
  <si>
    <t>Instituciones educativas fortalecidas en competencias comunicativas en un segundo idioma (220103401)</t>
  </si>
  <si>
    <t>Servicios de apoyo a la implementación de modelos de innovación educativa (2201047)</t>
  </si>
  <si>
    <t>Establecimientos educativos apoyados para la  implementación de modelos de innovación educativa  (220104700)</t>
  </si>
  <si>
    <t>índice de calidad de vida</t>
  </si>
  <si>
    <t>Servicios de atención psicosocial a estudiantes y docentes (2201042)</t>
  </si>
  <si>
    <t>Personas atendidas  (220104200)</t>
  </si>
  <si>
    <t>Servicio de fomento para la prevención de riesgos sociales en entornos escolares (2201054)</t>
  </si>
  <si>
    <t>Entidades territoriales con estrategias para la prevención de riesgos sociales en los entornos escolares implementadas (220105400)</t>
  </si>
  <si>
    <t>Servicio educativo de promoción del bilingüismo para docentes (2201060)</t>
  </si>
  <si>
    <t>Docentes beneficiados con estrategias de promoción del bilingüismo (220106000)</t>
  </si>
  <si>
    <t>Servicio de educación informal (2201049)</t>
  </si>
  <si>
    <t>Capacitaciones realizadas (220104905)</t>
  </si>
  <si>
    <t>Servicio de apoyo a la permanencia con alimentación escolar (2201028)</t>
  </si>
  <si>
    <t>Beneficiarios de la alimentación escolar (220102801)</t>
  </si>
  <si>
    <t>empleados que realizan trabajos en los cuales se les remunera según sus habilidades</t>
  </si>
  <si>
    <t>Servicios de información en materia educativa (2201048)</t>
  </si>
  <si>
    <t>Disponibilidad del servicio (220104804)</t>
  </si>
  <si>
    <t>Servicio de apoyo para el fortalecimiento de escuelas de padres (2201067)</t>
  </si>
  <si>
    <t>Escuelas de padres apoyadas (220106700)</t>
  </si>
  <si>
    <t>Servicio de acompañamiento para el desarrollo de modelos educativos interculturales (2201056)</t>
  </si>
  <si>
    <t>Modelos educativos acompañados (220105600)</t>
  </si>
  <si>
    <t>Servicio de apoyo a proyectos pedagógicos productivos (2201061)</t>
  </si>
  <si>
    <t>Proyectos apoyados (220106102)</t>
  </si>
  <si>
    <t>Establecimientos educativos beneficiados (220106100)</t>
  </si>
  <si>
    <t>Servicio de fomento para la permanencia en programas de educación formal (2201033)</t>
  </si>
  <si>
    <t>Personas beneficiarias de estrategias de permanencia (220103300)</t>
  </si>
  <si>
    <t>Servicio de fomento para el acceso a la educación inicial, preescolar, básica y media. (2201017)</t>
  </si>
  <si>
    <t>Personas beneficiadas con estrategias de fomento para el acceso a la educación inicial, preescolar, básica y media.  (220101700)</t>
  </si>
  <si>
    <t>cobertura bruta  en la educación media</t>
  </si>
  <si>
    <t>Servicio de apoyo a la permanencia con transporte escolar (2201029)</t>
  </si>
  <si>
    <t>Beneficiarios de transporte escolar (220102900)</t>
  </si>
  <si>
    <t>Calidad y fomento de la educación superior (2202)</t>
  </si>
  <si>
    <t>Servicio de apoyo financiero para el acceso y permanencia a la educación superior o terciaria (2202009)</t>
  </si>
  <si>
    <t>Beneficiarios de estrategias o programas de  apoyo financiero para el acceso y permanencia en la educación en la modalidad de pregrado (220200913)</t>
  </si>
  <si>
    <t>Sedes de instituciones de educación superior o terciariamejoradas (2202026)</t>
  </si>
  <si>
    <t>Sedes  de instituciones de educación terciaria o superior mejoradas (220202600)</t>
  </si>
  <si>
    <t>Servicio de fomento para el acceso a la educación superior o terciaria (2202005)</t>
  </si>
  <si>
    <t>Beneficiarios de estrategias o programas de  fomento para el acceso a la educación superior o terciaria (220200500)</t>
  </si>
  <si>
    <t>Servicio de divulgación para la educación superior o terciaria (2202024)</t>
  </si>
  <si>
    <t>Estrategias  divulgación implementadas (220202400)</t>
  </si>
  <si>
    <t>Acceso de la población colombiana a espacios culturales</t>
  </si>
  <si>
    <t>40,6%</t>
  </si>
  <si>
    <t>Cultura</t>
  </si>
  <si>
    <t>Promoción y acceso efectivo a procesos culturales y artísticos (3301)</t>
  </si>
  <si>
    <t>INSTITUTO MUNICIPAL DE CULTURA Y TURISMO DE CAJICA</t>
  </si>
  <si>
    <t>Servicio de educación informal al sector artístico y cultural (3301051)</t>
  </si>
  <si>
    <t>Creadores de contenidos culturales capacitados (330105101)</t>
  </si>
  <si>
    <t>Bibliotecarios capacitados (330105103)</t>
  </si>
  <si>
    <t>Agentes culturales y educativos capacitados (330105104)</t>
  </si>
  <si>
    <t>Agentes de la primera infancia capacitados (330105106)</t>
  </si>
  <si>
    <t>Músicos y docentes de música capacitados (330105107)</t>
  </si>
  <si>
    <t>Agentes del sector literario capacitados (330105108)</t>
  </si>
  <si>
    <t>Procesos de educación con enfoque diferencial y acción sin daño realizados (330105109)</t>
  </si>
  <si>
    <t>Servicio de promoción de actividades culturales (3301053)</t>
  </si>
  <si>
    <t>Eventos de promoción de actividades culturales realizados (330105300)</t>
  </si>
  <si>
    <t>Actividades culturales para la promoción de la cultura realizadas (330105301)</t>
  </si>
  <si>
    <t>Espectáculos artísticos realizados (330105302)</t>
  </si>
  <si>
    <t>Documentos de lineamientos técnicos (3301070)</t>
  </si>
  <si>
    <t>Documentos de lineamientos técnicos realizados (330107000)</t>
  </si>
  <si>
    <t>Documentos normativos (3301071)</t>
  </si>
  <si>
    <t>Documentos normativos realizados (330107100)</t>
  </si>
  <si>
    <t>Servicio de circulación artística y cultural (3301073)</t>
  </si>
  <si>
    <t>Contenidos culturales  en circulación (330107300)</t>
  </si>
  <si>
    <t>Servicio de apoyo para la organización y la participación del sector artístico, cultural y la ciudadanía (3301074)</t>
  </si>
  <si>
    <t>Encuentros realizados (330107400)</t>
  </si>
  <si>
    <t>Centros culturales adecuados (3301090)</t>
  </si>
  <si>
    <t>Centros culturales adecuados (330109000)</t>
  </si>
  <si>
    <t>Centros culturales modificados (3301091)</t>
  </si>
  <si>
    <t>Centros culturales modificados (330109100)</t>
  </si>
  <si>
    <t>Centros culturales construidos y dotados (3301093)</t>
  </si>
  <si>
    <t>Centros culturales construidos y dotados (330109300)</t>
  </si>
  <si>
    <t>Servicio de información para el sector artístico y cultural (3301099)</t>
  </si>
  <si>
    <t>Sistema de información del sector artístico y cultural en operación (330109900)</t>
  </si>
  <si>
    <t xml:space="preserve">Personas que conocen el patrimonio de la nación </t>
  </si>
  <si>
    <t>Gestión, protección y salvaguardia del patrimonio cultural colombiano (3302)</t>
  </si>
  <si>
    <t>Documentos de lineamientos técnicos (3302002)</t>
  </si>
  <si>
    <t>Documentos técnicos sobre el patrimonio material e inmaterial (330200202)</t>
  </si>
  <si>
    <t>Servicio de educación informal sobre museos (3302017)</t>
  </si>
  <si>
    <t>Capacitaciones realizadas (330201700)</t>
  </si>
  <si>
    <t>Servicio de educación informal a Vigías del Patrimonio (3302019)</t>
  </si>
  <si>
    <t>Personas capacitadas (330201901)</t>
  </si>
  <si>
    <t>INSTITUTO MUNICIPAL DE CULTURA Y TURISMO DE CAJICA SECRETARIA DE INFRAESTRUCTURA Y OBRAS PUBLICAS</t>
  </si>
  <si>
    <t>Casas de la cultura con reforzamiento estructural (3301020)</t>
  </si>
  <si>
    <t>Casas de la cultura con reforzamiento estructural (330102000)</t>
  </si>
  <si>
    <t>INSTITUTO MUNICIPAL DE CULTURA Y TURISMO DE CAJICA Y SECRETARIA GENERAL</t>
  </si>
  <si>
    <t>Servicio de asistencia técnica en asuntos de gestión documental (3302046)</t>
  </si>
  <si>
    <t>Asistencias técnicas en gestión documental a entidades realizadas (330204600)</t>
  </si>
  <si>
    <t>Proyectos archivísticos con entidades ejecutados  (330204601)</t>
  </si>
  <si>
    <t>Servicio de salvaguardia al patrimonio inmaterial (3302049)</t>
  </si>
  <si>
    <t>Procesos de salvaguardia efectiva del patrimonio inmaterial realizados (330204900)</t>
  </si>
  <si>
    <t>Servicio de museología (3302058)</t>
  </si>
  <si>
    <t>Curadurías realizadas (330205800)</t>
  </si>
  <si>
    <t>Museosadecuados (3302035)</t>
  </si>
  <si>
    <t>Museos  adecuados (330203500)</t>
  </si>
  <si>
    <t>Servicio de gestión documental a entidades públicas y privadas del orden nacional y/o territorial (3302075)</t>
  </si>
  <si>
    <t>Archivos gestionados (330207500)</t>
  </si>
  <si>
    <t>daños a bienes de interés cultural</t>
  </si>
  <si>
    <t xml:space="preserve">SECRETARIA GENERAL </t>
  </si>
  <si>
    <t>población que realiza actividad física en su tiempo libre</t>
  </si>
  <si>
    <t>Deporte y Recreación</t>
  </si>
  <si>
    <t>Fomento a la recreación, la actividad física y el deporte para desarrollar entornos de convivencia y paz (4301)</t>
  </si>
  <si>
    <t>INSTITUTO MUNICIAPL  DE DEPORTE Y RECREACION DE CAJICA</t>
  </si>
  <si>
    <t>Servicio de apoyo a la actividad física, la recreación y el deporte (4301001)</t>
  </si>
  <si>
    <t>Personas beneficiadas (430100100)</t>
  </si>
  <si>
    <t>Servicio de apoyo financiero para la profesionalización de deportistas (4301002)</t>
  </si>
  <si>
    <t>Personas beneficiadas (430100200)</t>
  </si>
  <si>
    <t>Artículos deportivos entregados (430100102)</t>
  </si>
  <si>
    <t>Servicio de mantenimiento a la infraestructura deportiva (4301004)</t>
  </si>
  <si>
    <t>Infraestructura deportiva mantenida (430100400)</t>
  </si>
  <si>
    <t>Documentos normativos (4301006)</t>
  </si>
  <si>
    <t>Documentos normativos realizados (430100600)</t>
  </si>
  <si>
    <t>Servicio de Escuelas Deportivas (4301007)</t>
  </si>
  <si>
    <t>Niños, niñas, adolescentes y jóvenes inscritos en Escuelas Deportivas (430100700)</t>
  </si>
  <si>
    <t>Escuelas deportivas implementadas (430100702)</t>
  </si>
  <si>
    <t>INSTITUTO MUNICIAPL  DE DEPORTE Y RECREACION DE CAJICA, SECRETARIA DE INFRAESTRUCTURA Y OBRAS PUBLICAS</t>
  </si>
  <si>
    <t>Parques recreativos construidos y dotados (4301010)</t>
  </si>
  <si>
    <t>Parques construidos y dotados (430101000)</t>
  </si>
  <si>
    <t>Parques recreativos mantenidos (4301012)</t>
  </si>
  <si>
    <t>Parques recreativos mantenidos (430101200)</t>
  </si>
  <si>
    <t>Canchas multifuncionales construidas. (4301014)</t>
  </si>
  <si>
    <t>Canchas multifuncionales construidas (430101400)</t>
  </si>
  <si>
    <t>Canchas multifuncionales mantenidas (4301017)</t>
  </si>
  <si>
    <t>Canchas multifuncionales mantenidas (430101700)</t>
  </si>
  <si>
    <t>Placa deportiva construida (4301019)</t>
  </si>
  <si>
    <t>Placa deportiva sin cubierta y sin graderías construida (430101901)</t>
  </si>
  <si>
    <t>Estudios y diseños de infraestructura recreo-deportiva (4301031)</t>
  </si>
  <si>
    <t>Estudios y diseños elaborados (430103100)</t>
  </si>
  <si>
    <t>Servicio de organización de eventos deportivos comunitarios (4301032)</t>
  </si>
  <si>
    <t>Eventos deportivos comunitarios realizados (430103200)</t>
  </si>
  <si>
    <t>Personas beneficiadas (430103201)</t>
  </si>
  <si>
    <t>Servicio de promoción de la actividad física, la recreación y el deporte (4301037)</t>
  </si>
  <si>
    <t>Instituciones educativas vinculadas al programa Supérate-Intercolegiados (430103702)</t>
  </si>
  <si>
    <t>Personas atendidas por los programas de recreación, deporte social comunitario, actividad física y aprovechamiento del tiempo libre (430103703)</t>
  </si>
  <si>
    <t xml:space="preserve">deportistas que participan en eventos deportivos de alto rendimiento </t>
  </si>
  <si>
    <t>Formación y preparación de deportistas (4302)</t>
  </si>
  <si>
    <t>Servicio de preparación deportiva (4302001)</t>
  </si>
  <si>
    <t>Atletas preparados (430200100)</t>
  </si>
  <si>
    <t>Documentos de lineamientos técnicos (4302009)</t>
  </si>
  <si>
    <t>Documentos de lineamientos técnicos realizados (430200900)</t>
  </si>
  <si>
    <t>Centros de recreación construidos (4302039)</t>
  </si>
  <si>
    <t>Centros de recreación construidos (430203900)</t>
  </si>
  <si>
    <t>Gimnasios adecuados (4302057)</t>
  </si>
  <si>
    <t>Gimnasios adecuados (430205700)</t>
  </si>
  <si>
    <t>Servicio de identificación de talentos deportivos (4302073)</t>
  </si>
  <si>
    <t>Personas con talento deportivo identificadas (430207300)</t>
  </si>
  <si>
    <t>Víctimas que han superado sus carencias en subsistencia mínima</t>
  </si>
  <si>
    <t>Inclusión social y reconciliación</t>
  </si>
  <si>
    <t>Atención, asistencia  y reparación integral a las víctimas (4101)</t>
  </si>
  <si>
    <t>Servicio de orientación y comunicación a las víctimas (4101023)</t>
  </si>
  <si>
    <t>Solicitudes tramitadas (410102300)</t>
  </si>
  <si>
    <t>Servicio de ayuda y atención humanitaria (4101025)</t>
  </si>
  <si>
    <t>Personas con asistencia humanitaria (410102500)</t>
  </si>
  <si>
    <t>Servicio de asistencia funeraria (4101027)</t>
  </si>
  <si>
    <t>Hogares subsidiados en asistencia funeraria  (410102701)</t>
  </si>
  <si>
    <t>Servicios de implementaciónde medidas de satisfacción y acompañamiento a las víctimas del conflicto armado (4101031)</t>
  </si>
  <si>
    <t>Acciones realizadas en cumplimiento de las medidas de satisfacción, distintas al mensaje estatal de reconocimiento. (410103102)</t>
  </si>
  <si>
    <t xml:space="preserve">Nivel de participación no electoral. </t>
  </si>
  <si>
    <t>Servicio de asistencia técnica para la participación de las víctimas (4101038)</t>
  </si>
  <si>
    <t>Mesas de participación en funcionamiento (410103801)</t>
  </si>
  <si>
    <t>SECRETARIA DE GOBIERNO Y PARTICIPACION CIUDADANA, SECRETARIA DE DESARROLLO SOCIAL, SECRETARIA DE EDUCACION Y SECRETARIA SALUD</t>
  </si>
  <si>
    <t>Servicio de divulgación de la oferta institucional (4101007)</t>
  </si>
  <si>
    <t>Victimas informadas sobre oferta institucional (410100700)</t>
  </si>
  <si>
    <t>Víctimas que han superado condiciones de vulnerabilidad</t>
  </si>
  <si>
    <t>SECRETARIA DE GOBIERNO Y PARTICIPACION CIUDADANA, SECRETARIA DE DESARROLLO ECONOMICO</t>
  </si>
  <si>
    <t>Servicio de apoyo para la generación de ingresos (4101073)</t>
  </si>
  <si>
    <t>Hogares con asistencia técnica para la generación de ingresos (410107300)</t>
  </si>
  <si>
    <t xml:space="preserve">indice de los derechos de la niñez en colombia </t>
  </si>
  <si>
    <t>Desarrollo integral de niñas, niños, adolescentes y sus familias (4102)</t>
  </si>
  <si>
    <t>Servicio de atención integral a la primera infancia (4102001)</t>
  </si>
  <si>
    <t>Niños y niñas atendidos en Servicio integrales (410200100)</t>
  </si>
  <si>
    <t>tasa de violencia intrafamiliar</t>
  </si>
  <si>
    <t>Servicio de asistencia técnica a comunidades en temas de fortalecimiento del tejido social y construcción de escenarios comunitarios protectores de derechos (4102042)</t>
  </si>
  <si>
    <t>Acciones ejecutadas con las comunidades (410204200)</t>
  </si>
  <si>
    <t>Servicio dirigidos a la atención de niños, niñas, adolescentes y jóvenes, con enfoque pedagógico y restaurativo encaminados a la inclusión social (4102038)</t>
  </si>
  <si>
    <t>Niños, niñas, adolescentes y jóvenes atendidios en los servicios de restablecimiento en la administración de justicia (410203800)</t>
  </si>
  <si>
    <t>Inclusión social y productiva para la población en situación de vulnerabilidad (4103)</t>
  </si>
  <si>
    <t>Servicio de entrega de raciones de alimentos (4103017)</t>
  </si>
  <si>
    <t>Personas beneficiadas con raciones de alimentos (410301700)</t>
  </si>
  <si>
    <t>Servicio de gestión de oferta social para la población vulnerable (4103052)</t>
  </si>
  <si>
    <t>Beneficiarios de la oferta social atendidos (410305201)</t>
  </si>
  <si>
    <t>Beneficiarios potenciales para quienes se gestiona la oferta social (410305200)</t>
  </si>
  <si>
    <t>Desigualdad (coeficiente de Gini)</t>
  </si>
  <si>
    <t>Atención integral de población en situación permanente de desprotección social y/o familiar (4104)</t>
  </si>
  <si>
    <t>Servicio de atención y protección integral al adulto mayor (4104008)</t>
  </si>
  <si>
    <t>Adultos mayores atendidos con servicios integrales (410400800)</t>
  </si>
  <si>
    <t>Servicio de atención integral a población en condición de discapacidad (4104020)</t>
  </si>
  <si>
    <t>Personas con discapacidad atendidas con servicios integrales (410402000)</t>
  </si>
  <si>
    <t>Centros de atención integral para personas con discapacidad adecuados (4104037)</t>
  </si>
  <si>
    <t>Centros de atención integral para personas con discapacidad adecuados (410403700)</t>
  </si>
  <si>
    <t>LINEA ESTRATEGICA No 3 TEJIENDO FUTURO CAJICA EMPLEO CON SEGURIDAD</t>
  </si>
  <si>
    <t xml:space="preserve">entidades articuladas que producen información estadística estratégica, bajo las buenas prácticas estadísticas. </t>
  </si>
  <si>
    <t>Información Estadística</t>
  </si>
  <si>
    <t>Levantamiento y actualización de información estadística de calidad (0401)</t>
  </si>
  <si>
    <t>Bases de datos de la temática de Demografía y Población (0401001)</t>
  </si>
  <si>
    <t>Bases de datos de la temática de Demografía y Población anonimizadas producidas  (040100100)</t>
  </si>
  <si>
    <t>entidades oficiales y privadas y la sociedad en general, cuentan con información estadística de calidad</t>
  </si>
  <si>
    <t>SECRETARIA DE HACIENDA</t>
  </si>
  <si>
    <t>Cuadros de resultados para la temática de servicios (0401041)</t>
  </si>
  <si>
    <t>Cuadros de resultados para la temática de Servicio producidos (040104100)</t>
  </si>
  <si>
    <t>Cuadros de resultados para la temática de tecnología e innovación (0401042)</t>
  </si>
  <si>
    <t>Cuadros de Resultados  temática Tecnología e Innovación producidos (040104200)</t>
  </si>
  <si>
    <t>Documentos metodológicos (0401044)</t>
  </si>
  <si>
    <t>Documentos Metodológicos de la temática de Cuentas Nacionales realizados (040104400)</t>
  </si>
  <si>
    <t xml:space="preserve">SECRETARIA DE PLANEACION </t>
  </si>
  <si>
    <t>Servicio de asistencia técnica para el fortalecimiento de la capacidad estadística (0401094)</t>
  </si>
  <si>
    <t>Entidades del Sistema Estadístico Nacional asistidas técnicamente (040109400)</t>
  </si>
  <si>
    <t>información geográfica, geodésica y cartográfica  del municipio  oportuna y actualizada para los usuarios</t>
  </si>
  <si>
    <t>Generación de la información geográfica del territorio nacional (0406)</t>
  </si>
  <si>
    <t>Servicios de asistencia técnica (0406005)</t>
  </si>
  <si>
    <t>Entidades asistidas técnicamente (040600500)</t>
  </si>
  <si>
    <t>Servicio de información geográfica, geodésica y cartográfica actualizado (0406001)</t>
  </si>
  <si>
    <t>Sistema de información actualizado (040600100)</t>
  </si>
  <si>
    <t>predios gestionados catastralmente</t>
  </si>
  <si>
    <t>SECRETARIA DE PLANEACION Y SECRETARIA DE HACIENDA</t>
  </si>
  <si>
    <t>Servicio de actualización catastral con enfoque multipropósito (0406016)</t>
  </si>
  <si>
    <t>Predios catastralmente actualizados con enfoque multipropósito (040601601)</t>
  </si>
  <si>
    <t>Servicio de conservación catastral (0406003)</t>
  </si>
  <si>
    <t>Trámites de conservación catastral realizados (040600300)</t>
  </si>
  <si>
    <t xml:space="preserve">cursos desarrollados </t>
  </si>
  <si>
    <t>Documentos metodológicos (0401103)</t>
  </si>
  <si>
    <t>Documentos metodológicos elaborados (040110300)</t>
  </si>
  <si>
    <t>Producción agrícola en cadenas priorizadas  - Toneladas </t>
  </si>
  <si>
    <t>Tonelada</t>
  </si>
  <si>
    <t>Agricultura y Desarrollo Rural</t>
  </si>
  <si>
    <t>Inclusión productiva de pequeños productores rurales (1702)</t>
  </si>
  <si>
    <t>Servicio de asistencia técnica agropecuaria dirigida a pequeños productores (1702010)</t>
  </si>
  <si>
    <t>Pequeños productores rurales asistidos técnicamente (170201000)</t>
  </si>
  <si>
    <t>Servicio de apoyo para el fomento organizativo de la Agricultura Campesina, Familiar y Comunitaria (1702017)</t>
  </si>
  <si>
    <t>Productores agropecuarios apoyados (170201700)</t>
  </si>
  <si>
    <t>Proporción de pequeños productores asociados  a nivel regional</t>
  </si>
  <si>
    <t>Servicio de apoyo en la formulación y estructuración de proyectos (1702025)</t>
  </si>
  <si>
    <t>Proyectos asociativos estructurados (170202503)</t>
  </si>
  <si>
    <t>Participación de pequeños productores en mercados formales (compras públicas, agricultura por contrato, etc.) - porcentaje</t>
  </si>
  <si>
    <t>Servicio de educación informal en Buenas Prácticas Agrícolas y producción sostenible (1702035)</t>
  </si>
  <si>
    <t>Personas capacitadas (170203500)</t>
  </si>
  <si>
    <t>Servicios financieros y gestión del riesgo para las actividades agropecuarias y rurales (1703)</t>
  </si>
  <si>
    <t>Servicio de apoyo a la implementación de mecanismos y herramientas para el conocimiento, reducción y manejo de riesgos agropecuarios (1703013)</t>
  </si>
  <si>
    <t>Personas beneficiadas (170301300)</t>
  </si>
  <si>
    <t>Ordenamiento social y uso productivo del territorio rural (1704)</t>
  </si>
  <si>
    <t>Cartografía de zonificación y evaluación de tierras (1704001)</t>
  </si>
  <si>
    <t>Documentos de análisis de zonificación elaborados (170400101)</t>
  </si>
  <si>
    <t>Sanidad agropecuaria e inocuidad agroalimentaria (1707)</t>
  </si>
  <si>
    <t>Servicio de divulgación y socialización (1707069)</t>
  </si>
  <si>
    <t>Eventos realizados (170706900)</t>
  </si>
  <si>
    <t>Documentos de política (1707070)</t>
  </si>
  <si>
    <t>Documentos de política elaborados (170707000)</t>
  </si>
  <si>
    <t>Áreas con sistemas de producción ganadera bovina sostenible </t>
  </si>
  <si>
    <t>Ciencia, tecnología e innovación agropecuaria (1708)</t>
  </si>
  <si>
    <t>Parcelas, módulos y unidades demostrativas adecuadas (1708032)</t>
  </si>
  <si>
    <t>Parcelas, módulos y unidades demostrativas adecuadas (170803200)</t>
  </si>
  <si>
    <t>Índice de adopción de tecnología</t>
  </si>
  <si>
    <t>Servicio de divulgación de transferencia de tecnología (1708040)</t>
  </si>
  <si>
    <t>Productores beneficiados con transferencia de tecnología (170804000)</t>
  </si>
  <si>
    <t>Área con sistemas productivos agropecuarios priorizados que implementan iniciativas para la adaptación al cambio climático</t>
  </si>
  <si>
    <t>Servicio de extensión agropecuaria (1708041)</t>
  </si>
  <si>
    <t>Productores atendidos con servicio de extensión agropecuaria (170804100)</t>
  </si>
  <si>
    <t>Servicio de información actualizado (1708051)</t>
  </si>
  <si>
    <t>Sistemas de información actualizados (170805100)</t>
  </si>
  <si>
    <t xml:space="preserve">hogares con acceso a internet </t>
  </si>
  <si>
    <t>Tecnologías de la Información y las Comunicaciones</t>
  </si>
  <si>
    <t>Facilitar el acceso y uso de las Tecnologías de la Información y las Comunicaciones (TIC) en todo el territorio nacional (2301)</t>
  </si>
  <si>
    <t>Servicio de acceso zonas digitales (2301079)</t>
  </si>
  <si>
    <t>Zonas digitales instaladas (230107900)</t>
  </si>
  <si>
    <t>Servicio de acceso y uso de Tecnologías de la Información y las Comunicaciones (2301024)</t>
  </si>
  <si>
    <t>Centros de Acceso Comunitario en zonas urbanas y/o rurales y/o apartadas funcionando (230102400)</t>
  </si>
  <si>
    <t>Servicio de difusión para promover el uso de internet (2301047)</t>
  </si>
  <si>
    <t>Personas sensibilizadas en el uso y apropiación de las TIC (230104700)</t>
  </si>
  <si>
    <t>Servicio de recolección y gestión de residuos electrónicos (2301064)</t>
  </si>
  <si>
    <t>Residuos electrónicos dispuestos correctamente (230106400)</t>
  </si>
  <si>
    <t>transacciones digitales realizadas</t>
  </si>
  <si>
    <t>Fomento del desarrollo de aplicaciones, software y contenidos para impulsar la apropiación de las Tecnologías de la Información y las Comunicaciones (TIC) (2302)</t>
  </si>
  <si>
    <t>Documentos de planeación (2302006)</t>
  </si>
  <si>
    <t>Documento de las Estrategias de asistencia técnica para la implementación de Arquitectura TI Colombia,  expedido. (230200600)</t>
  </si>
  <si>
    <t>Servicio de almacenamiento local de información (2302010)</t>
  </si>
  <si>
    <t>Bytes en capacidad de almacenamiento (230201000)</t>
  </si>
  <si>
    <t>Servicio de promoción de la participación ciudadana para el fomento del diálogo con el Estado (2302041)</t>
  </si>
  <si>
    <t>Ejercicios de participación ciudadana realizados (230204100)</t>
  </si>
  <si>
    <t>Documentos de lineamientos técnicos (2302083)</t>
  </si>
  <si>
    <t>Documentos de lineamientos técnicos  para impulsar el Gobierno Digital elaborados (230208301)</t>
  </si>
  <si>
    <t>Desarrollos digitales (2302003)</t>
  </si>
  <si>
    <t>Cantidad de tiempo de disponibilidad (tiempo funcionando) de Sitios web (230200302)</t>
  </si>
  <si>
    <t>Porcentaje de puntos de monitoreo con categoría buena o aceptable del índice de calidad de agua (ica)</t>
  </si>
  <si>
    <t>Ambiente y Desarrollo Sostenible</t>
  </si>
  <si>
    <t>Fortalecimiento del desempeño ambiental de los sectores productivos (3201)</t>
  </si>
  <si>
    <t>Documentos de lineamientos técnicos para el fortalecimiento del desempeño ambiental de los sectores productivos (3201002)</t>
  </si>
  <si>
    <t>Documentos de lineamientos técnicos realizados (320100200)</t>
  </si>
  <si>
    <t>Mejora en el índice de efectividad de manejo de las áreas protegidas públicas -  porcentaje</t>
  </si>
  <si>
    <t>Conservación de la biodiversidad y sus servicios ecosistémicos (3202)</t>
  </si>
  <si>
    <t>Servicio de restauración de ecosistemas (3202005)</t>
  </si>
  <si>
    <t>Áreas en proceso de restauración (320200500)</t>
  </si>
  <si>
    <t>Hectáreas</t>
  </si>
  <si>
    <t>Áreas bajo sistemas sostenibles de conservación (restauración*, sistemas agroforestales, manejo forestal sostenible) - número</t>
  </si>
  <si>
    <t>Áreas en proceso restauración en mantenimiento (320200502)</t>
  </si>
  <si>
    <t>Áreas de ecosistemas estratégicos con intervenciones integrales (páramos y humedales ramsar) - número</t>
  </si>
  <si>
    <t>21.76</t>
  </si>
  <si>
    <t>Áreas en proceso de restauración con seguimiento (320200503)</t>
  </si>
  <si>
    <t>Miles de hectáreas en áreas protegidas -  Héctareas</t>
  </si>
  <si>
    <t>Hectárea</t>
  </si>
  <si>
    <t>Servicio de reforestación de ecosistemas (3202006)</t>
  </si>
  <si>
    <t>Plantaciones forestales realizadas (320200600)</t>
  </si>
  <si>
    <t>676.60</t>
  </si>
  <si>
    <t>Plantaciones forestales con seguimiento (320200603)</t>
  </si>
  <si>
    <t>Áreas bajo esquemas de pagos por servicios ambientales (psa) e incentivos a la conservación - número</t>
  </si>
  <si>
    <t>Servicio apoyo financiero para la implementación de esquemas de pago por Servicio ambientales (3202043)</t>
  </si>
  <si>
    <t>Áreas con esquemas de Pago por Servicios Ambientales implementados (320204300)</t>
  </si>
  <si>
    <t>Áreas en proceso de restauración - número</t>
  </si>
  <si>
    <t>Servicio de recuperación de cuerpos de agua lénticos y lóticos (3202037)</t>
  </si>
  <si>
    <t>Extensión de cuerpos de agua recuperados  (320203700)</t>
  </si>
  <si>
    <t>Sistemas de información ambiental interoperables -  (Consolidación de la información en la entidad web de la secretaria de ambiente y desarrollo rural)</t>
  </si>
  <si>
    <t>Gestión de la información y el conocimiento ambiental (3204)</t>
  </si>
  <si>
    <t>Servicio de educación formal en el marco de la información y el conocimiento ambiental (3204057)</t>
  </si>
  <si>
    <t>Personas formados en educación formal (320405700)</t>
  </si>
  <si>
    <t>Servicio de educación para el trabajo en el marco de la información y el conocimiento ambiental (3204011)</t>
  </si>
  <si>
    <t>Investigaciones realizadas (320401101)</t>
  </si>
  <si>
    <t>Alianzas estratégicas ambientales realizadas (320401103)</t>
  </si>
  <si>
    <t>Familias beneficiadas  (320401104)</t>
  </si>
  <si>
    <t>Planes de desarrollo territorial que involucran estrategias de gestión del cambio climático - número</t>
  </si>
  <si>
    <t>Gestión del cambio climático para un desarrollo bajo en carbono y resiliente al clima (3206)</t>
  </si>
  <si>
    <t>Servicio de divulgación de la información en gestión del cambio climático para un desarrollo bajo en carbono y resiliente al clima (3206005)</t>
  </si>
  <si>
    <t>Campañas de información en gestión de cambio climático realizadas  (320600500)</t>
  </si>
  <si>
    <t>Piezas de comunicación sobre gestión de cambio climático editadas (320600501)</t>
  </si>
  <si>
    <t>Emisiones de gases de efecto invernadero reducidas a nivel territorial - porcentaje</t>
  </si>
  <si>
    <t>Servicio de producción de plántulas en viveros (3206014)</t>
  </si>
  <si>
    <t>Plántulas producidas (320601400)</t>
  </si>
  <si>
    <t>Población ocupada en la industria turística</t>
  </si>
  <si>
    <t>Comercio, Industria y Turismo</t>
  </si>
  <si>
    <t>Productividad y competitividad de las empresas colombianas (3502)</t>
  </si>
  <si>
    <t>Servicio de asistencia técnica para emprendedores y/o empresas en edad temprana (3502017)</t>
  </si>
  <si>
    <t>Empresas en etapa temprana  beneficiadas con  programas de fortalecimiento  para su consolidación. (350201703)</t>
  </si>
  <si>
    <t>Servicio de asistencia técnica a los entes territoriales para el desarrollo turístico (3502039)</t>
  </si>
  <si>
    <t>Eventos Regionales realizados  (350203903)</t>
  </si>
  <si>
    <t>Servicio de promoción turística (3502046)</t>
  </si>
  <si>
    <t>Campañas realizadas (350204600)</t>
  </si>
  <si>
    <t>Eventos de promoción realizados (350204602)</t>
  </si>
  <si>
    <t>Servicio de circuito turístico (3502049)</t>
  </si>
  <si>
    <t>Recorridos realizados (350204900)</t>
  </si>
  <si>
    <t>Turistas atendidos (350204901)</t>
  </si>
  <si>
    <t>INSTITUTO MUNICIPAL DE CULTURA Y TURISMO DE CAJICA Y SECRETARIA DE AMBIENTE Y DESARROLLO RURAL</t>
  </si>
  <si>
    <t>Sendero turístico construido (3502056)</t>
  </si>
  <si>
    <t>Senderos construidos (350205600)</t>
  </si>
  <si>
    <t>Señalización turística construida (3502059)</t>
  </si>
  <si>
    <t>Señalización realizada (350205900)</t>
  </si>
  <si>
    <t xml:space="preserve"> SECRETARIA DE DESARROLLO ECONOMICO</t>
  </si>
  <si>
    <t>SECRETARIA DE DESARROLLO ECONOMICO</t>
  </si>
  <si>
    <t>Servicio de asistencia técnica y acompañamiento productivo y empresarial (3502019)</t>
  </si>
  <si>
    <t>Personas beneficiadas (350201900)</t>
  </si>
  <si>
    <t>Servicio de asistencia técnica para la actividad artesanal (3502024)</t>
  </si>
  <si>
    <t>Personas asistidas técnicamente  (350202400)</t>
  </si>
  <si>
    <t>Servicio de divulgación de la actividad artesanal (3502027)</t>
  </si>
  <si>
    <t>Eventos para la promoción de actividad artesanal desarrollados (350202700)</t>
  </si>
  <si>
    <t>Tasa de desempleo</t>
  </si>
  <si>
    <t>Trabajo</t>
  </si>
  <si>
    <t>Generación y formalización del empleo (3602)</t>
  </si>
  <si>
    <t>Servicios de gestión para generación y formalización del empleo (3602002)</t>
  </si>
  <si>
    <t>Eventos realizados (360200200)</t>
  </si>
  <si>
    <t>Servicio de orientación laboral (3602005)</t>
  </si>
  <si>
    <t>Personas orientadas laboralmente (360200500)</t>
  </si>
  <si>
    <t>Servicio de registro laboral (3602006)</t>
  </si>
  <si>
    <t>Eventos realizados (360200603)</t>
  </si>
  <si>
    <t>Servicio de gestión para el emprendimiento (3602013)</t>
  </si>
  <si>
    <t>Planes de negocio ejecutados (360201302)</t>
  </si>
  <si>
    <t>Planes de negocio aprobados (360201300)</t>
  </si>
  <si>
    <t>unidades productivas creadas (360201301)</t>
  </si>
  <si>
    <t>Comercio, industria y turismo</t>
  </si>
  <si>
    <t>Proyectos productivos formalizados (360201303)</t>
  </si>
  <si>
    <t>Planes formulados (360201304)</t>
  </si>
  <si>
    <t>Proyectos productivos con acompañamiento atendidos (360201306)</t>
  </si>
  <si>
    <t>Servicio de asistencia técnica para la generación y formalización de empresa (3602017)</t>
  </si>
  <si>
    <t>Emprendedores Orientados (360201701)</t>
  </si>
  <si>
    <t>Servicios de apoyo financiero para la creación de empresas (3602018)</t>
  </si>
  <si>
    <t>Planes de negocio financiados (360201800)</t>
  </si>
  <si>
    <t>Servicio de información y monitoreo del mercado de trabajo (3602030)</t>
  </si>
  <si>
    <t>Reportes realizados (360203000)</t>
  </si>
  <si>
    <t>Servicio de asesoría técnica para el emprendimiento (3602032)</t>
  </si>
  <si>
    <t>Emprendimientos asesorados (360203200)</t>
  </si>
  <si>
    <t>Emprendimientos fortalecidos (360203201)</t>
  </si>
  <si>
    <t>Servicio de educación para el trabajo en emprendimiento (3602011)</t>
  </si>
  <si>
    <t>capacitaciones para la formación en el emprendimiento y el empresarismo ofrecidas (360201101)</t>
  </si>
  <si>
    <t xml:space="preserve">personas que culminan los programas del sena </t>
  </si>
  <si>
    <t>Formación para el trabajo (3603)</t>
  </si>
  <si>
    <t>Servicio de formación informal para el emprendimiento rural (3603016)</t>
  </si>
  <si>
    <t>Unidades Productivas Rurales creadas (360301600)</t>
  </si>
  <si>
    <t>Servicios de identificación y formulación de planes de Emprendimiento (3603017)</t>
  </si>
  <si>
    <t>Planes de negocio formulados por la población victima del desplazamiento por la violencia (360301701)</t>
  </si>
  <si>
    <t>Servicio de apoyo para el fortalecimiento de la política de formación para el trabajo (3603021)</t>
  </si>
  <si>
    <t>Estrategias realizadas (360302100)</t>
  </si>
  <si>
    <t>Servicio de apoyo administrativo a la formación para el trabajo (3603026)</t>
  </si>
  <si>
    <t>Personas beneficiadas (360302600)</t>
  </si>
  <si>
    <t xml:space="preserve">tasa de informalidad laboral </t>
  </si>
  <si>
    <t>Derechos fundamentales del trabajo y fortalecimiento del diálogo social (3604)</t>
  </si>
  <si>
    <t>Servicio de promoción y divulgación del teletrabajo (3604009)</t>
  </si>
  <si>
    <t>Estrategia de promoción institucional para fomentar el teletrabajo implementada (360400903)</t>
  </si>
  <si>
    <t>personas con jornada laboral igual o inferior a la máxima legal</t>
  </si>
  <si>
    <t>SECRETARIA DE DESARROLLO ECONOMICO  Y SECRETARIA  DESARROLLO SOCIAL</t>
  </si>
  <si>
    <t>Servicio de protección laboral al joven trabajador (3604005)</t>
  </si>
  <si>
    <t>Estrategia para la implementación y territorialización de la política pública del joven trabajador desarrollada (360400500)</t>
  </si>
  <si>
    <t>Servicio de educación informal para la protección del joven trabajador (3604004)</t>
  </si>
  <si>
    <t>Personas capacitadas (360400400)</t>
  </si>
  <si>
    <t>Servicio de asistencia técnica para la equidad de Género (3604022)</t>
  </si>
  <si>
    <t>Empresas asistidas técnicamente (360402200)</t>
  </si>
  <si>
    <t xml:space="preserve">Productividad empresarial </t>
  </si>
  <si>
    <t>Fomento de la investigación, desarrollo tecnológico e innovación del sector trabajo (3605)</t>
  </si>
  <si>
    <t>Servicio de educación informal para el talento humano (3605008)</t>
  </si>
  <si>
    <t>Personas capacitadas (360500800)</t>
  </si>
  <si>
    <t>productividad empresarial</t>
  </si>
  <si>
    <t>Servicio de difusión sobre el mercado laboral (3605004)</t>
  </si>
  <si>
    <t>Publicaciones seriadas elaboradas  (360500401)</t>
  </si>
  <si>
    <t>participación del privado en las inversiones de ciencia, tecnología e innovación</t>
  </si>
  <si>
    <t>Ciencia, Tecnología e Innovación</t>
  </si>
  <si>
    <t>Consolidación de una institucionalidad habilitante para la Ciencia Tecnología e Innovación (CTI)  (3901)</t>
  </si>
  <si>
    <t>Servicios de información para la CTeI (3901007)</t>
  </si>
  <si>
    <t>Indice de gobierno en línea (390100700)</t>
  </si>
  <si>
    <t>Infraestuctura tecnológica actualizada (390100701)</t>
  </si>
  <si>
    <t>Desarrollos informáticos implementados y/o actualizados (390100704)</t>
  </si>
  <si>
    <t>Licencias de software Renovadas (390100706)</t>
  </si>
  <si>
    <t>Operación y Soporte de la Infraestructura Tecnológica Brindado (390100707)</t>
  </si>
  <si>
    <t xml:space="preserve">porcentaje de empresas clasificadas como innovadoras en sentido amplio </t>
  </si>
  <si>
    <t>Desarrollo tecnológico e innovación para crecimiento empresarial (3903)</t>
  </si>
  <si>
    <t>Servicio de apoyo para el desarrollo tecnológico y la innovación (3903002)</t>
  </si>
  <si>
    <t>Nuevos métodos de comercialización y venta de bienes y Servicio (390300219)</t>
  </si>
  <si>
    <t>Servicios de comunicación con enfoque en Ciencia Tecnología y Sociedad (3903012)</t>
  </si>
  <si>
    <t>Estrategias de comunicación con enfoque en ciencia, tecnología y sociedad implementadas (390301200)</t>
  </si>
  <si>
    <t>personas que desarrollan actividades en ciencia, tecnología e innovación</t>
  </si>
  <si>
    <t>Generación de una cultura que valora y gestiona el conocimiento y la innovación (3904)</t>
  </si>
  <si>
    <t>Servicios para fortalecer la participación ciudadana en Ciencia, Tecnología e Innovación (3904016)</t>
  </si>
  <si>
    <t>Eventos de fomento de la participación ciudadana en ciencia, tecnología e innovación realizados (390401601)</t>
  </si>
  <si>
    <t>Servicio de apoyo para la elaboración de Documentos de planeación para Centros de Ciencia (3904010)</t>
  </si>
  <si>
    <t>Documentos de planeación de Centros de Ciencia elaborados y ejecutados  (390401000)</t>
  </si>
  <si>
    <t>Servicios de comunicación con enfoque en Ciencia Tecnología y Sociedad (3904018)</t>
  </si>
  <si>
    <t>Estrategias de comunicación con enfoque en ciencia, tecnología y sociedad implementadas (390401800)</t>
  </si>
  <si>
    <t>Servicios de apoyo para el fortalecimiento de procesos de intercambio y transferencia del conocimiento (3904020)</t>
  </si>
  <si>
    <t>Estrategias de intercambio de conocimiento científico-tecnológico con otros saberes implementados (390402000)</t>
  </si>
  <si>
    <t>Servicio de apoyo para el fomento de las vocaciones científicas en CTeI (3904024)</t>
  </si>
  <si>
    <t>Niños y jóvenes que participan en programas que fomentan la cultura de la Ciencia, la Tecnología y la Innovación (390402401)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</si>
</sst>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[$$-240A]\ #,##0"/>
    <numFmt numFmtId="165" formatCode="#,##0.0"/>
    <numFmt numFmtId="166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 Nova Cond Light"/>
      <family val="2"/>
    </font>
    <font>
      <sz val="10"/>
      <name val="Arial Nova Cond Light"/>
      <family val="2"/>
    </font>
    <font>
      <b/>
      <sz val="10"/>
      <name val="Arial Nova Cond Light"/>
      <family val="2"/>
    </font>
    <font>
      <sz val="8"/>
      <name val="Arial Nova Cond Light"/>
      <family val="2"/>
    </font>
    <font>
      <sz val="10"/>
      <color theme="1"/>
      <name val="Arial Nova Cond Light"/>
      <family val="2"/>
    </font>
    <font>
      <b/>
      <sz val="10"/>
      <color theme="1"/>
      <name val="Arial Nova Cond Light"/>
      <family val="2"/>
    </font>
    <font>
      <sz val="12"/>
      <name val="Calibri"/>
      <family val="2"/>
      <scheme val="minor"/>
    </font>
    <font>
      <sz val="8"/>
      <color theme="1"/>
      <name val="Arial Nova Cond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2" tint="-0.89999084444715716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7E7F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5" fillId="9" borderId="10" xfId="0" applyFont="1" applyFill="1" applyBorder="1" applyAlignment="1">
      <alignment horizontal="center" vertical="center" wrapText="1"/>
    </xf>
    <xf numFmtId="0" fontId="5" fillId="9" borderId="11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5" fillId="11" borderId="13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3" fontId="6" fillId="13" borderId="14" xfId="0" applyNumberFormat="1" applyFont="1" applyFill="1" applyBorder="1" applyAlignment="1">
      <alignment horizontal="center" vertical="center" wrapText="1"/>
    </xf>
    <xf numFmtId="0" fontId="4" fillId="13" borderId="17" xfId="0" applyFont="1" applyFill="1" applyBorder="1" applyAlignment="1">
      <alignment horizontal="center" vertical="center"/>
    </xf>
    <xf numFmtId="0" fontId="4" fillId="13" borderId="17" xfId="0" applyFont="1" applyFill="1" applyBorder="1" applyAlignment="1">
      <alignment horizontal="center" vertical="center" wrapText="1"/>
    </xf>
    <xf numFmtId="0" fontId="4" fillId="13" borderId="18" xfId="0" applyFont="1" applyFill="1" applyBorder="1" applyAlignment="1">
      <alignment horizontal="center" vertical="center" wrapText="1"/>
    </xf>
    <xf numFmtId="0" fontId="7" fillId="13" borderId="17" xfId="0" applyFont="1" applyFill="1" applyBorder="1" applyAlignment="1">
      <alignment horizontal="center" vertical="center" wrapText="1"/>
    </xf>
    <xf numFmtId="0" fontId="7" fillId="13" borderId="12" xfId="0" applyFont="1" applyFill="1" applyBorder="1" applyAlignment="1">
      <alignment horizontal="center" vertical="center" wrapText="1"/>
    </xf>
    <xf numFmtId="3" fontId="7" fillId="14" borderId="18" xfId="0" applyNumberFormat="1" applyFont="1" applyFill="1" applyBorder="1" applyAlignment="1">
      <alignment horizontal="center" vertical="center"/>
    </xf>
    <xf numFmtId="3" fontId="7" fillId="14" borderId="17" xfId="0" applyNumberFormat="1" applyFont="1" applyFill="1" applyBorder="1" applyAlignment="1">
      <alignment horizontal="center" vertical="center"/>
    </xf>
    <xf numFmtId="3" fontId="7" fillId="14" borderId="19" xfId="0" applyNumberFormat="1" applyFont="1" applyFill="1" applyBorder="1" applyAlignment="1">
      <alignment horizontal="center" vertical="center"/>
    </xf>
    <xf numFmtId="164" fontId="8" fillId="10" borderId="17" xfId="0" applyNumberFormat="1" applyFont="1" applyFill="1" applyBorder="1" applyAlignment="1">
      <alignment horizontal="center" vertical="center" wrapText="1"/>
    </xf>
    <xf numFmtId="164" fontId="8" fillId="11" borderId="17" xfId="0" applyNumberFormat="1" applyFont="1" applyFill="1" applyBorder="1" applyAlignment="1">
      <alignment horizontal="center" vertical="center"/>
    </xf>
    <xf numFmtId="164" fontId="8" fillId="10" borderId="17" xfId="0" applyNumberFormat="1" applyFont="1" applyFill="1" applyBorder="1" applyAlignment="1">
      <alignment horizontal="center" vertical="center"/>
    </xf>
    <xf numFmtId="164" fontId="8" fillId="11" borderId="20" xfId="0" applyNumberFormat="1" applyFont="1" applyFill="1" applyBorder="1" applyAlignment="1">
      <alignment horizontal="center" vertical="center"/>
    </xf>
    <xf numFmtId="9" fontId="9" fillId="0" borderId="4" xfId="2" applyNumberFormat="1" applyFont="1" applyFill="1" applyBorder="1" applyAlignment="1">
      <alignment horizontal="center" vertical="center"/>
    </xf>
    <xf numFmtId="0" fontId="10" fillId="13" borderId="21" xfId="0" applyFont="1" applyFill="1" applyBorder="1" applyAlignment="1">
      <alignment horizontal="center" vertical="center"/>
    </xf>
    <xf numFmtId="0" fontId="7" fillId="13" borderId="12" xfId="0" applyFont="1" applyFill="1" applyBorder="1" applyAlignment="1">
      <alignment horizontal="center" vertical="center"/>
    </xf>
    <xf numFmtId="3" fontId="7" fillId="14" borderId="16" xfId="0" applyNumberFormat="1" applyFont="1" applyFill="1" applyBorder="1" applyAlignment="1">
      <alignment horizontal="center" vertical="center"/>
    </xf>
    <xf numFmtId="3" fontId="7" fillId="14" borderId="12" xfId="0" applyNumberFormat="1" applyFont="1" applyFill="1" applyBorder="1" applyAlignment="1">
      <alignment horizontal="center" vertical="center"/>
    </xf>
    <xf numFmtId="3" fontId="7" fillId="14" borderId="22" xfId="0" applyNumberFormat="1" applyFont="1" applyFill="1" applyBorder="1" applyAlignment="1">
      <alignment horizontal="center" vertical="center"/>
    </xf>
    <xf numFmtId="9" fontId="9" fillId="0" borderId="12" xfId="2" applyNumberFormat="1" applyFont="1" applyFill="1" applyBorder="1" applyAlignment="1">
      <alignment horizontal="center" vertical="center"/>
    </xf>
    <xf numFmtId="3" fontId="10" fillId="13" borderId="21" xfId="0" applyNumberFormat="1" applyFont="1" applyFill="1" applyBorder="1" applyAlignment="1">
      <alignment horizontal="center" vertical="center"/>
    </xf>
    <xf numFmtId="9" fontId="9" fillId="0" borderId="17" xfId="2" applyNumberFormat="1" applyFont="1" applyFill="1" applyBorder="1" applyAlignment="1">
      <alignment horizontal="center" vertical="center"/>
    </xf>
    <xf numFmtId="3" fontId="7" fillId="13" borderId="12" xfId="0" applyNumberFormat="1" applyFont="1" applyFill="1" applyBorder="1" applyAlignment="1">
      <alignment horizontal="center" vertical="center"/>
    </xf>
    <xf numFmtId="4" fontId="7" fillId="14" borderId="16" xfId="0" applyNumberFormat="1" applyFont="1" applyFill="1" applyBorder="1" applyAlignment="1">
      <alignment horizontal="center" vertical="center"/>
    </xf>
    <xf numFmtId="4" fontId="7" fillId="14" borderId="12" xfId="0" applyNumberFormat="1" applyFont="1" applyFill="1" applyBorder="1" applyAlignment="1">
      <alignment horizontal="center" vertical="center"/>
    </xf>
    <xf numFmtId="4" fontId="7" fillId="14" borderId="22" xfId="0" applyNumberFormat="1" applyFont="1" applyFill="1" applyBorder="1" applyAlignment="1">
      <alignment horizontal="center" vertical="center"/>
    </xf>
    <xf numFmtId="165" fontId="7" fillId="14" borderId="16" xfId="0" applyNumberFormat="1" applyFont="1" applyFill="1" applyBorder="1" applyAlignment="1">
      <alignment horizontal="center" vertical="center"/>
    </xf>
    <xf numFmtId="165" fontId="7" fillId="14" borderId="12" xfId="0" applyNumberFormat="1" applyFont="1" applyFill="1" applyBorder="1" applyAlignment="1">
      <alignment horizontal="center" vertical="center"/>
    </xf>
    <xf numFmtId="165" fontId="7" fillId="14" borderId="22" xfId="0" applyNumberFormat="1" applyFont="1" applyFill="1" applyBorder="1" applyAlignment="1">
      <alignment horizontal="center" vertical="center"/>
    </xf>
    <xf numFmtId="0" fontId="7" fillId="13" borderId="12" xfId="0" quotePrefix="1" applyFont="1" applyFill="1" applyBorder="1" applyAlignment="1">
      <alignment horizontal="center" vertical="center"/>
    </xf>
    <xf numFmtId="2" fontId="7" fillId="13" borderId="12" xfId="0" applyNumberFormat="1" applyFont="1" applyFill="1" applyBorder="1" applyAlignment="1">
      <alignment horizontal="center" vertical="center"/>
    </xf>
    <xf numFmtId="43" fontId="7" fillId="13" borderId="12" xfId="1" applyFont="1" applyFill="1" applyBorder="1" applyAlignment="1">
      <alignment horizontal="center" vertical="center"/>
    </xf>
    <xf numFmtId="9" fontId="7" fillId="13" borderId="12" xfId="0" applyNumberFormat="1" applyFont="1" applyFill="1" applyBorder="1" applyAlignment="1">
      <alignment horizontal="center" vertical="center"/>
    </xf>
    <xf numFmtId="166" fontId="7" fillId="13" borderId="12" xfId="0" applyNumberFormat="1" applyFont="1" applyFill="1" applyBorder="1" applyAlignment="1">
      <alignment horizontal="center" vertical="center"/>
    </xf>
    <xf numFmtId="9" fontId="9" fillId="0" borderId="23" xfId="2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 wrapText="1"/>
    </xf>
    <xf numFmtId="164" fontId="2" fillId="12" borderId="12" xfId="0" applyNumberFormat="1" applyFont="1" applyFill="1" applyBorder="1" applyAlignment="1">
      <alignment horizontal="center" vertical="center"/>
    </xf>
    <xf numFmtId="49" fontId="7" fillId="13" borderId="1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13" borderId="1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2" fillId="0" borderId="24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63500</xdr:rowOff>
    </xdr:from>
    <xdr:to>
      <xdr:col>6</xdr:col>
      <xdr:colOff>628650</xdr:colOff>
      <xdr:row>23</xdr:row>
      <xdr:rowOff>184705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125" y="63500"/>
          <a:ext cx="10058400" cy="45027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8020ffe585505a16/Escritorio/PDM%20CAJICA%202020-2023%20FINAL/Anexo%203%20FormatoPICajic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VIER/Downloads/SALUD%20PDM%20AVANCE%20CORTE%20DICIEMBR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 2020-2023"/>
      <sheetName val="Catálogo"/>
      <sheetName val="PLAN PRURIANUAL CAJICA"/>
      <sheetName val="Listas"/>
      <sheetName val="ListasPDET"/>
      <sheetName val="Iniciativas"/>
      <sheetName val="Paz"/>
      <sheetName val="Víctimas"/>
      <sheetName val="ODS"/>
      <sheetName val="PI_Ejec"/>
    </sheetNames>
    <sheetDataSet>
      <sheetData sheetId="0"/>
      <sheetData sheetId="1">
        <row r="5">
          <cell r="B5" t="str">
            <v>Agricultura y desarrollo rural</v>
          </cell>
        </row>
        <row r="6">
          <cell r="B6" t="str">
            <v>Ambiente y desarrollo sostenible</v>
          </cell>
        </row>
        <row r="7">
          <cell r="B7" t="str">
            <v>Ciencia, tecnología e innovación</v>
          </cell>
        </row>
        <row r="8">
          <cell r="B8" t="str">
            <v>Comercio, industria y turismo</v>
          </cell>
        </row>
        <row r="9">
          <cell r="B9" t="str">
            <v>Cultura</v>
          </cell>
        </row>
        <row r="10">
          <cell r="B10" t="str">
            <v>Deporte y recreación</v>
          </cell>
        </row>
        <row r="11">
          <cell r="B11" t="str">
            <v>Educación</v>
          </cell>
        </row>
        <row r="12">
          <cell r="B12" t="str">
            <v>Gobierno territorial</v>
          </cell>
        </row>
        <row r="13">
          <cell r="B13" t="str">
            <v>Inclusión social y reconciliación</v>
          </cell>
        </row>
        <row r="14">
          <cell r="B14" t="str">
            <v>Información estadística</v>
          </cell>
        </row>
        <row r="15">
          <cell r="B15" t="str">
            <v>Justicia y del derecho</v>
          </cell>
        </row>
        <row r="16">
          <cell r="B16" t="str">
            <v>Minas y energía</v>
          </cell>
        </row>
        <row r="17">
          <cell r="B17" t="str">
            <v>Salud y protección social</v>
          </cell>
        </row>
        <row r="18">
          <cell r="B18" t="str">
            <v>Tecnologías de la información y las comunicaciones</v>
          </cell>
        </row>
        <row r="19">
          <cell r="B19" t="str">
            <v>Trabajo</v>
          </cell>
        </row>
        <row r="20">
          <cell r="B20" t="str">
            <v>Transporte</v>
          </cell>
        </row>
        <row r="21">
          <cell r="B21" t="str">
            <v>Vivienda, ciudad y territorio</v>
          </cell>
        </row>
      </sheetData>
      <sheetData sheetId="2"/>
      <sheetData sheetId="3"/>
      <sheetData sheetId="4"/>
      <sheetData sheetId="5"/>
      <sheetData sheetId="6"/>
      <sheetData sheetId="7">
        <row r="2">
          <cell r="A2" t="str">
            <v>Asistencia / Subsistencia mínima</v>
          </cell>
        </row>
        <row r="3">
          <cell r="A3" t="str">
            <v>Asistencia / Salud</v>
          </cell>
        </row>
        <row r="4">
          <cell r="A4" t="str">
            <v>Asistencia / Educación</v>
          </cell>
        </row>
        <row r="5">
          <cell r="A5" t="str">
            <v>Asistencia / Alimentación (Solo víctimas desplazamiento)</v>
          </cell>
        </row>
        <row r="6">
          <cell r="A6" t="str">
            <v>Asistencia / Identificación (Solo víctimas desplazamiento)</v>
          </cell>
        </row>
        <row r="7">
          <cell r="A7" t="str">
            <v>Asistencia / Vivienda (Solo víctimas desplazamiento)</v>
          </cell>
        </row>
        <row r="8">
          <cell r="A8" t="str">
            <v>Asistencia / Generación de Ingresos (Solo víctimas desplazamiento)</v>
          </cell>
        </row>
        <row r="9">
          <cell r="A9" t="str">
            <v>Asistencia / Reunificación familiar - Reintegración</v>
          </cell>
        </row>
        <row r="10">
          <cell r="A10" t="str">
            <v>Atención / Transversal/Orientación y Comunicación</v>
          </cell>
        </row>
        <row r="11">
          <cell r="A11" t="str">
            <v>Ejes transversales /  Coordinación nación- Territorio</v>
          </cell>
        </row>
        <row r="12">
          <cell r="A12" t="str">
            <v>Ejes transversales /  Sistemas de información</v>
          </cell>
        </row>
        <row r="13">
          <cell r="A13" t="str">
            <v>Ejes transversales / Participación</v>
          </cell>
        </row>
        <row r="14">
          <cell r="A14" t="str">
            <v>Ejes transversales / Coordinación nacional</v>
          </cell>
        </row>
        <row r="15">
          <cell r="A15" t="str">
            <v>Prevención y protección / Vida, seguridad, libertad e integridad</v>
          </cell>
        </row>
        <row r="16">
          <cell r="A16" t="str">
            <v>Prevención y protección / Protección de predios, tierras y territorios abandonados</v>
          </cell>
        </row>
        <row r="17">
          <cell r="A17" t="str">
            <v>Reparación /  Retorno y reubicación (Solo víctimas desplazamiento)</v>
          </cell>
        </row>
        <row r="18">
          <cell r="A18" t="str">
            <v>Reparación /  Rehabilitación</v>
          </cell>
        </row>
        <row r="19">
          <cell r="A19" t="str">
            <v>Reparación /  Satisfacción</v>
          </cell>
        </row>
        <row r="20">
          <cell r="A20" t="str">
            <v>Reparación /  Garantías de no repetición</v>
          </cell>
        </row>
        <row r="21">
          <cell r="A21" t="str">
            <v>Reparación /  Restitución</v>
          </cell>
        </row>
        <row r="22">
          <cell r="A22" t="str">
            <v>Reparación /  Empleo</v>
          </cell>
        </row>
        <row r="23">
          <cell r="A23" t="str">
            <v>Reparación /  Reparación Colectiva</v>
          </cell>
        </row>
        <row r="24">
          <cell r="A24" t="str">
            <v>Reparación /  Créditos y pasivos</v>
          </cell>
        </row>
        <row r="25">
          <cell r="A25" t="str">
            <v>No aporta</v>
          </cell>
        </row>
      </sheetData>
      <sheetData sheetId="8">
        <row r="2">
          <cell r="A2" t="str">
            <v>Sin relación con los ODS</v>
          </cell>
        </row>
        <row r="3">
          <cell r="A3" t="str">
            <v>ODS 1. Fin de la pobreza</v>
          </cell>
        </row>
        <row r="4">
          <cell r="A4" t="str">
            <v>ODS 2. Hambre cero</v>
          </cell>
        </row>
        <row r="5">
          <cell r="A5" t="str">
            <v>ODS 3. Salud y bienestar</v>
          </cell>
        </row>
        <row r="6">
          <cell r="A6" t="str">
            <v>ODS 4. Educación de calidad</v>
          </cell>
        </row>
        <row r="7">
          <cell r="A7" t="str">
            <v>ODS 5. Igualdad de género</v>
          </cell>
        </row>
        <row r="8">
          <cell r="A8" t="str">
            <v>ODS 6. Agua limpia y saneamiento</v>
          </cell>
        </row>
        <row r="9">
          <cell r="A9" t="str">
            <v>ODS 7. Energía asequible y no contaminante</v>
          </cell>
        </row>
        <row r="10">
          <cell r="A10" t="str">
            <v>ODS 8. Trabajo decente y crecimiento económico</v>
          </cell>
        </row>
        <row r="11">
          <cell r="A11" t="str">
            <v>ODS 9. Industria, innovación e infraestructuras</v>
          </cell>
        </row>
        <row r="12">
          <cell r="A12" t="str">
            <v>ODS 10. Reducción de las desigualdades</v>
          </cell>
        </row>
        <row r="13">
          <cell r="A13" t="str">
            <v>ODS 11. Ciudades y comunidades sostenibles</v>
          </cell>
        </row>
        <row r="14">
          <cell r="A14" t="str">
            <v>ODS 12. Producción y consumo responsables</v>
          </cell>
        </row>
        <row r="15">
          <cell r="A15" t="str">
            <v>ODS 13. Acción por el clima</v>
          </cell>
        </row>
        <row r="16">
          <cell r="A16" t="str">
            <v>ODS 14. Vida submarina</v>
          </cell>
        </row>
        <row r="17">
          <cell r="A17" t="str">
            <v>ODS 15. Vida de ecosistemas terrestres</v>
          </cell>
        </row>
        <row r="18">
          <cell r="A18" t="str">
            <v>ODS 16. Paz, justicia e instituciones sólidas</v>
          </cell>
        </row>
        <row r="19">
          <cell r="A19" t="str">
            <v>ODS 17. Alianzas para lograr los objetivos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SALUD PDM AVANCE CORTE DICIEMBR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51"/>
  <sheetViews>
    <sheetView tabSelected="1" zoomScale="60" zoomScaleNormal="60" workbookViewId="0">
      <selection activeCell="F246" sqref="F246"/>
    </sheetView>
  </sheetViews>
  <sheetFormatPr baseColWidth="10" defaultRowHeight="15" x14ac:dyDescent="0.25"/>
  <cols>
    <col min="1" max="1" width="8.85546875" style="72" customWidth="1"/>
    <col min="2" max="2" width="38.5703125" style="72" customWidth="1"/>
    <col min="3" max="3" width="34.85546875" style="72" customWidth="1"/>
    <col min="4" max="4" width="18.7109375" style="72" customWidth="1"/>
    <col min="5" max="5" width="18.85546875" style="72" customWidth="1"/>
    <col min="6" max="6" width="23.42578125" style="72" customWidth="1"/>
    <col min="7" max="7" width="29.140625" style="72" customWidth="1"/>
    <col min="8" max="8" width="24" style="72" customWidth="1"/>
    <col min="9" max="9" width="20.85546875" style="72" customWidth="1"/>
    <col min="10" max="10" width="25.5703125" style="72" customWidth="1"/>
    <col min="11" max="11" width="28" style="72" customWidth="1"/>
    <col min="12" max="19" width="11.42578125" style="72"/>
    <col min="20" max="24" width="30.140625" style="72" customWidth="1"/>
    <col min="25" max="25" width="30.140625" style="59" customWidth="1"/>
    <col min="26" max="27" width="30.140625" style="70" customWidth="1"/>
    <col min="28" max="16384" width="11.42578125" style="70"/>
  </cols>
  <sheetData>
    <row r="1" spans="1:25" s="61" customFormat="1" x14ac:dyDescent="0.25"/>
    <row r="2" spans="1:25" s="61" customFormat="1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spans="1:25" s="61" customFormat="1" x14ac:dyDescent="0.2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</row>
    <row r="4" spans="1:25" s="61" customFormat="1" x14ac:dyDescent="0.2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</row>
    <row r="5" spans="1:25" s="61" customFormat="1" x14ac:dyDescent="0.2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</row>
    <row r="6" spans="1:25" s="61" customFormat="1" x14ac:dyDescent="0.25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</row>
    <row r="7" spans="1:25" s="61" customFormat="1" x14ac:dyDescent="0.2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</row>
    <row r="8" spans="1:25" s="61" customFormat="1" x14ac:dyDescent="0.25">
      <c r="A8" s="73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</row>
    <row r="9" spans="1:25" s="61" customFormat="1" x14ac:dyDescent="0.25">
      <c r="A9" s="73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</row>
    <row r="10" spans="1:25" s="61" customFormat="1" x14ac:dyDescent="0.25">
      <c r="A10" s="73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</row>
    <row r="11" spans="1:25" s="61" customFormat="1" x14ac:dyDescent="0.2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pans="1:25" s="61" customFormat="1" x14ac:dyDescent="0.25">
      <c r="A12" s="73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</row>
    <row r="13" spans="1:25" s="61" customFormat="1" x14ac:dyDescent="0.2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spans="1:25" s="61" customFormat="1" x14ac:dyDescent="0.25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</row>
    <row r="15" spans="1:25" s="61" customFormat="1" x14ac:dyDescent="0.25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</row>
    <row r="16" spans="1:25" s="61" customFormat="1" x14ac:dyDescent="0.25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</row>
    <row r="17" spans="1:25" s="61" customFormat="1" x14ac:dyDescent="0.25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</row>
    <row r="18" spans="1:25" s="61" customFormat="1" x14ac:dyDescent="0.25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</row>
    <row r="19" spans="1:25" s="61" customFormat="1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</row>
    <row r="20" spans="1:25" s="61" customFormat="1" x14ac:dyDescent="0.25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</row>
    <row r="21" spans="1:25" s="61" customFormat="1" x14ac:dyDescent="0.25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</row>
    <row r="22" spans="1:25" s="61" customFormat="1" x14ac:dyDescent="0.25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</row>
    <row r="23" spans="1:25" s="61" customFormat="1" x14ac:dyDescent="0.25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</row>
    <row r="24" spans="1:25" s="61" customFormat="1" ht="15.75" thickBot="1" x14ac:dyDescent="0.3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</row>
    <row r="25" spans="1:25" ht="41.25" customHeight="1" thickBot="1" x14ac:dyDescent="0.3">
      <c r="A25" s="55"/>
      <c r="B25" s="1" t="s">
        <v>0</v>
      </c>
      <c r="C25" s="62" t="s">
        <v>1</v>
      </c>
      <c r="D25" s="63"/>
      <c r="E25" s="63"/>
      <c r="F25" s="63"/>
      <c r="G25" s="2" t="s">
        <v>2</v>
      </c>
      <c r="H25" s="3" t="s">
        <v>3</v>
      </c>
      <c r="I25" s="64" t="s">
        <v>4</v>
      </c>
      <c r="J25" s="64"/>
      <c r="K25" s="64"/>
      <c r="L25" s="64"/>
      <c r="M25" s="64"/>
      <c r="N25" s="64"/>
      <c r="O25" s="64"/>
      <c r="P25" s="65" t="s">
        <v>5</v>
      </c>
      <c r="Q25" s="66"/>
      <c r="R25" s="66"/>
      <c r="S25" s="67"/>
      <c r="T25" s="68" t="s">
        <v>6</v>
      </c>
      <c r="U25" s="68"/>
      <c r="V25" s="68"/>
      <c r="W25" s="69"/>
      <c r="X25" s="54"/>
    </row>
    <row r="26" spans="1:25" ht="64.5" thickBot="1" x14ac:dyDescent="0.3">
      <c r="A26" s="4" t="s">
        <v>7</v>
      </c>
      <c r="B26" s="5" t="s">
        <v>8</v>
      </c>
      <c r="C26" s="6" t="s">
        <v>9</v>
      </c>
      <c r="D26" s="7" t="s">
        <v>10</v>
      </c>
      <c r="E26" s="7" t="s">
        <v>11</v>
      </c>
      <c r="F26" s="7" t="s">
        <v>12</v>
      </c>
      <c r="G26" s="8" t="s">
        <v>13</v>
      </c>
      <c r="H26" s="7" t="s">
        <v>14</v>
      </c>
      <c r="I26" s="9" t="s">
        <v>15</v>
      </c>
      <c r="J26" s="9" t="s">
        <v>16</v>
      </c>
      <c r="K26" s="10" t="s">
        <v>17</v>
      </c>
      <c r="L26" s="10" t="s">
        <v>18</v>
      </c>
      <c r="M26" s="10" t="s">
        <v>19</v>
      </c>
      <c r="N26" s="10" t="s">
        <v>20</v>
      </c>
      <c r="O26" s="10" t="s">
        <v>21</v>
      </c>
      <c r="P26" s="11" t="s">
        <v>22</v>
      </c>
      <c r="Q26" s="12" t="s">
        <v>23</v>
      </c>
      <c r="R26" s="12" t="s">
        <v>24</v>
      </c>
      <c r="S26" s="13" t="s">
        <v>25</v>
      </c>
      <c r="T26" s="14" t="s">
        <v>26</v>
      </c>
      <c r="U26" s="15" t="s">
        <v>27</v>
      </c>
      <c r="V26" s="14" t="s">
        <v>28</v>
      </c>
      <c r="W26" s="16" t="s">
        <v>29</v>
      </c>
      <c r="X26" s="17" t="s">
        <v>30</v>
      </c>
      <c r="Y26" s="18" t="s">
        <v>31</v>
      </c>
    </row>
    <row r="27" spans="1:25" ht="44.25" customHeight="1" x14ac:dyDescent="0.25">
      <c r="A27" s="19">
        <v>1</v>
      </c>
      <c r="B27" s="60" t="s">
        <v>32</v>
      </c>
      <c r="C27" s="56" t="s">
        <v>33</v>
      </c>
      <c r="D27" s="20">
        <v>7190.6</v>
      </c>
      <c r="E27" s="21" t="s">
        <v>34</v>
      </c>
      <c r="F27" s="20">
        <v>8639.52</v>
      </c>
      <c r="G27" s="22" t="s">
        <v>35</v>
      </c>
      <c r="H27" s="21" t="s">
        <v>36</v>
      </c>
      <c r="I27" s="21" t="s">
        <v>37</v>
      </c>
      <c r="J27" s="23" t="s">
        <v>38</v>
      </c>
      <c r="K27" s="24" t="s">
        <v>39</v>
      </c>
      <c r="L27" s="24">
        <v>1</v>
      </c>
      <c r="M27" s="23" t="s">
        <v>34</v>
      </c>
      <c r="N27" s="23">
        <v>1</v>
      </c>
      <c r="O27" s="23" t="s">
        <v>40</v>
      </c>
      <c r="P27" s="25">
        <v>1</v>
      </c>
      <c r="Q27" s="26">
        <v>1</v>
      </c>
      <c r="R27" s="26">
        <v>1</v>
      </c>
      <c r="S27" s="27">
        <v>1</v>
      </c>
      <c r="T27" s="28">
        <v>110000000</v>
      </c>
      <c r="U27" s="29">
        <v>120000000</v>
      </c>
      <c r="V27" s="30">
        <v>130000000</v>
      </c>
      <c r="W27" s="31">
        <v>140000000</v>
      </c>
      <c r="X27" s="57">
        <f t="shared" ref="X27:X90" si="0">W27+V27+U27+T27</f>
        <v>500000000</v>
      </c>
      <c r="Y27" s="32">
        <v>1</v>
      </c>
    </row>
    <row r="28" spans="1:25" ht="89.25" x14ac:dyDescent="0.25">
      <c r="A28" s="33">
        <v>2</v>
      </c>
      <c r="B28" s="60" t="s">
        <v>32</v>
      </c>
      <c r="C28" s="56" t="s">
        <v>33</v>
      </c>
      <c r="D28" s="20">
        <v>7190.6</v>
      </c>
      <c r="E28" s="34" t="s">
        <v>34</v>
      </c>
      <c r="F28" s="20">
        <v>8639.52</v>
      </c>
      <c r="G28" s="22" t="s">
        <v>35</v>
      </c>
      <c r="H28" s="21" t="s">
        <v>36</v>
      </c>
      <c r="I28" s="21" t="s">
        <v>41</v>
      </c>
      <c r="J28" s="23" t="s">
        <v>42</v>
      </c>
      <c r="K28" s="24" t="s">
        <v>43</v>
      </c>
      <c r="L28" s="34">
        <v>7199.6</v>
      </c>
      <c r="M28" s="34" t="s">
        <v>34</v>
      </c>
      <c r="N28" s="34">
        <v>8639</v>
      </c>
      <c r="O28" s="34" t="s">
        <v>44</v>
      </c>
      <c r="P28" s="35">
        <v>1900.5799999999997</v>
      </c>
      <c r="Q28" s="36">
        <v>2073.3599999999997</v>
      </c>
      <c r="R28" s="36">
        <v>2246.14</v>
      </c>
      <c r="S28" s="37">
        <v>2418.92</v>
      </c>
      <c r="T28" s="28">
        <v>352000000.00000066</v>
      </c>
      <c r="U28" s="29">
        <v>384000000.00000072</v>
      </c>
      <c r="V28" s="30">
        <v>416000000.00000083</v>
      </c>
      <c r="W28" s="31">
        <v>448000000.00000089</v>
      </c>
      <c r="X28" s="57">
        <f t="shared" si="0"/>
        <v>1600000000.0000031</v>
      </c>
      <c r="Y28" s="38">
        <v>1</v>
      </c>
    </row>
    <row r="29" spans="1:25" ht="63.75" x14ac:dyDescent="0.25">
      <c r="A29" s="39">
        <v>3</v>
      </c>
      <c r="B29" s="60" t="s">
        <v>32</v>
      </c>
      <c r="C29" s="56" t="s">
        <v>33</v>
      </c>
      <c r="D29" s="20">
        <v>7190.6</v>
      </c>
      <c r="E29" s="34" t="s">
        <v>34</v>
      </c>
      <c r="F29" s="20">
        <v>8639.52</v>
      </c>
      <c r="G29" s="22" t="s">
        <v>35</v>
      </c>
      <c r="H29" s="21" t="s">
        <v>36</v>
      </c>
      <c r="I29" s="21" t="s">
        <v>37</v>
      </c>
      <c r="J29" s="23" t="s">
        <v>45</v>
      </c>
      <c r="K29" s="24" t="s">
        <v>46</v>
      </c>
      <c r="L29" s="34">
        <v>1</v>
      </c>
      <c r="M29" s="34" t="s">
        <v>34</v>
      </c>
      <c r="N29" s="34">
        <v>1</v>
      </c>
      <c r="O29" s="34" t="s">
        <v>40</v>
      </c>
      <c r="P29" s="25">
        <v>1</v>
      </c>
      <c r="Q29" s="26">
        <v>1</v>
      </c>
      <c r="R29" s="26">
        <v>1</v>
      </c>
      <c r="S29" s="27">
        <v>1</v>
      </c>
      <c r="T29" s="28">
        <v>85800000</v>
      </c>
      <c r="U29" s="29">
        <v>93600000</v>
      </c>
      <c r="V29" s="30">
        <v>101400000</v>
      </c>
      <c r="W29" s="31">
        <v>109200000.00000001</v>
      </c>
      <c r="X29" s="57">
        <f t="shared" si="0"/>
        <v>390000000</v>
      </c>
      <c r="Y29" s="40">
        <v>1</v>
      </c>
    </row>
    <row r="30" spans="1:25" ht="51" x14ac:dyDescent="0.25">
      <c r="A30" s="39">
        <v>4</v>
      </c>
      <c r="B30" s="60" t="s">
        <v>32</v>
      </c>
      <c r="C30" s="56" t="s">
        <v>33</v>
      </c>
      <c r="D30" s="20">
        <v>7190.6</v>
      </c>
      <c r="E30" s="34" t="s">
        <v>34</v>
      </c>
      <c r="F30" s="20">
        <v>8639.52</v>
      </c>
      <c r="G30" s="22" t="s">
        <v>35</v>
      </c>
      <c r="H30" s="21" t="s">
        <v>36</v>
      </c>
      <c r="I30" s="21" t="s">
        <v>37</v>
      </c>
      <c r="J30" s="23" t="s">
        <v>47</v>
      </c>
      <c r="K30" s="24" t="s">
        <v>48</v>
      </c>
      <c r="L30" s="34" t="s">
        <v>49</v>
      </c>
      <c r="M30" s="34" t="s">
        <v>34</v>
      </c>
      <c r="N30" s="34">
        <v>4000</v>
      </c>
      <c r="O30" s="34" t="s">
        <v>44</v>
      </c>
      <c r="P30" s="35">
        <v>880</v>
      </c>
      <c r="Q30" s="36">
        <v>960</v>
      </c>
      <c r="R30" s="36">
        <v>1040</v>
      </c>
      <c r="S30" s="37">
        <v>1120.0000000000002</v>
      </c>
      <c r="T30" s="28">
        <v>33000000</v>
      </c>
      <c r="U30" s="29">
        <v>36000000</v>
      </c>
      <c r="V30" s="30">
        <v>39000000</v>
      </c>
      <c r="W30" s="31">
        <v>42000000.000000007</v>
      </c>
      <c r="X30" s="57">
        <f t="shared" si="0"/>
        <v>150000000</v>
      </c>
      <c r="Y30" s="38">
        <v>0</v>
      </c>
    </row>
    <row r="31" spans="1:25" ht="51" x14ac:dyDescent="0.25">
      <c r="A31" s="39">
        <v>5</v>
      </c>
      <c r="B31" s="60" t="s">
        <v>32</v>
      </c>
      <c r="C31" s="56" t="s">
        <v>33</v>
      </c>
      <c r="D31" s="20">
        <v>7190.6</v>
      </c>
      <c r="E31" s="34" t="s">
        <v>34</v>
      </c>
      <c r="F31" s="20">
        <v>8639.52</v>
      </c>
      <c r="G31" s="22" t="s">
        <v>35</v>
      </c>
      <c r="H31" s="21" t="s">
        <v>36</v>
      </c>
      <c r="I31" s="21" t="s">
        <v>37</v>
      </c>
      <c r="J31" s="23" t="s">
        <v>50</v>
      </c>
      <c r="K31" s="24" t="s">
        <v>51</v>
      </c>
      <c r="L31" s="34">
        <v>0</v>
      </c>
      <c r="M31" s="34" t="s">
        <v>34</v>
      </c>
      <c r="N31" s="34">
        <v>1</v>
      </c>
      <c r="O31" s="34" t="s">
        <v>40</v>
      </c>
      <c r="P31" s="25">
        <v>1</v>
      </c>
      <c r="Q31" s="26">
        <v>1</v>
      </c>
      <c r="R31" s="26">
        <v>1</v>
      </c>
      <c r="S31" s="27">
        <v>1</v>
      </c>
      <c r="T31" s="28">
        <v>0</v>
      </c>
      <c r="U31" s="29">
        <v>0</v>
      </c>
      <c r="V31" s="30">
        <v>0</v>
      </c>
      <c r="W31" s="31">
        <v>0</v>
      </c>
      <c r="X31" s="57">
        <f t="shared" si="0"/>
        <v>0</v>
      </c>
      <c r="Y31" s="38">
        <v>0</v>
      </c>
    </row>
    <row r="32" spans="1:25" ht="51" x14ac:dyDescent="0.25">
      <c r="A32" s="39">
        <v>6</v>
      </c>
      <c r="B32" s="60" t="s">
        <v>32</v>
      </c>
      <c r="C32" s="56" t="s">
        <v>33</v>
      </c>
      <c r="D32" s="20">
        <v>7190.6</v>
      </c>
      <c r="E32" s="34" t="s">
        <v>34</v>
      </c>
      <c r="F32" s="20">
        <v>8639.52</v>
      </c>
      <c r="G32" s="22" t="s">
        <v>35</v>
      </c>
      <c r="H32" s="21" t="s">
        <v>36</v>
      </c>
      <c r="I32" s="21" t="s">
        <v>37</v>
      </c>
      <c r="J32" s="23" t="s">
        <v>52</v>
      </c>
      <c r="K32" s="24" t="s">
        <v>53</v>
      </c>
      <c r="L32" s="34">
        <v>1</v>
      </c>
      <c r="M32" s="34" t="s">
        <v>34</v>
      </c>
      <c r="N32" s="34">
        <v>1</v>
      </c>
      <c r="O32" s="34" t="s">
        <v>40</v>
      </c>
      <c r="P32" s="25">
        <v>1</v>
      </c>
      <c r="Q32" s="26">
        <v>1</v>
      </c>
      <c r="R32" s="26">
        <v>1</v>
      </c>
      <c r="S32" s="27">
        <v>1</v>
      </c>
      <c r="T32" s="28">
        <v>44000000</v>
      </c>
      <c r="U32" s="29">
        <v>48000000</v>
      </c>
      <c r="V32" s="30">
        <v>52000000</v>
      </c>
      <c r="W32" s="31">
        <v>56000000.000000007</v>
      </c>
      <c r="X32" s="57">
        <f t="shared" si="0"/>
        <v>200000000</v>
      </c>
      <c r="Y32" s="38">
        <v>0</v>
      </c>
    </row>
    <row r="33" spans="1:25" ht="51" x14ac:dyDescent="0.25">
      <c r="A33" s="39">
        <v>7</v>
      </c>
      <c r="B33" s="60" t="s">
        <v>32</v>
      </c>
      <c r="C33" s="56" t="s">
        <v>33</v>
      </c>
      <c r="D33" s="20">
        <v>7190.6</v>
      </c>
      <c r="E33" s="34" t="s">
        <v>34</v>
      </c>
      <c r="F33" s="20">
        <v>8639.52</v>
      </c>
      <c r="G33" s="22" t="s">
        <v>35</v>
      </c>
      <c r="H33" s="21" t="s">
        <v>36</v>
      </c>
      <c r="I33" s="21" t="s">
        <v>37</v>
      </c>
      <c r="J33" s="23" t="s">
        <v>54</v>
      </c>
      <c r="K33" s="24" t="s">
        <v>55</v>
      </c>
      <c r="L33" s="34" t="s">
        <v>49</v>
      </c>
      <c r="M33" s="34" t="s">
        <v>34</v>
      </c>
      <c r="N33" s="34">
        <v>1</v>
      </c>
      <c r="O33" s="34" t="s">
        <v>40</v>
      </c>
      <c r="P33" s="25">
        <v>1</v>
      </c>
      <c r="Q33" s="26">
        <v>1</v>
      </c>
      <c r="R33" s="26">
        <v>1</v>
      </c>
      <c r="S33" s="27">
        <v>1</v>
      </c>
      <c r="T33" s="28">
        <v>22000000</v>
      </c>
      <c r="U33" s="29">
        <v>24000000</v>
      </c>
      <c r="V33" s="30">
        <v>26000000</v>
      </c>
      <c r="W33" s="31">
        <v>28000000.000000004</v>
      </c>
      <c r="X33" s="57">
        <f t="shared" si="0"/>
        <v>100000000</v>
      </c>
      <c r="Y33" s="38">
        <v>0</v>
      </c>
    </row>
    <row r="34" spans="1:25" ht="51" x14ac:dyDescent="0.25">
      <c r="A34" s="39">
        <v>8</v>
      </c>
      <c r="B34" s="60" t="s">
        <v>32</v>
      </c>
      <c r="C34" s="56" t="s">
        <v>56</v>
      </c>
      <c r="D34" s="41">
        <v>1298</v>
      </c>
      <c r="E34" s="34" t="s">
        <v>34</v>
      </c>
      <c r="F34" s="34">
        <v>1324</v>
      </c>
      <c r="G34" s="22" t="s">
        <v>35</v>
      </c>
      <c r="H34" s="21" t="s">
        <v>57</v>
      </c>
      <c r="I34" s="21" t="s">
        <v>37</v>
      </c>
      <c r="J34" s="23" t="s">
        <v>58</v>
      </c>
      <c r="K34" s="24" t="s">
        <v>59</v>
      </c>
      <c r="L34" s="34">
        <v>4</v>
      </c>
      <c r="M34" s="34" t="s">
        <v>34</v>
      </c>
      <c r="N34" s="34">
        <v>16</v>
      </c>
      <c r="O34" s="34" t="s">
        <v>44</v>
      </c>
      <c r="P34" s="35">
        <v>3.52</v>
      </c>
      <c r="Q34" s="36">
        <v>3.84</v>
      </c>
      <c r="R34" s="36">
        <v>4.16</v>
      </c>
      <c r="S34" s="37">
        <v>4.4800000000000004</v>
      </c>
      <c r="T34" s="28">
        <v>14080000</v>
      </c>
      <c r="U34" s="29">
        <v>15360000</v>
      </c>
      <c r="V34" s="30">
        <v>16640000</v>
      </c>
      <c r="W34" s="31">
        <v>17920000</v>
      </c>
      <c r="X34" s="57">
        <f t="shared" si="0"/>
        <v>64000000</v>
      </c>
      <c r="Y34" s="38">
        <v>0</v>
      </c>
    </row>
    <row r="35" spans="1:25" ht="63.75" x14ac:dyDescent="0.25">
      <c r="A35" s="39">
        <v>9</v>
      </c>
      <c r="B35" s="60" t="s">
        <v>32</v>
      </c>
      <c r="C35" s="56" t="s">
        <v>56</v>
      </c>
      <c r="D35" s="24" t="s">
        <v>60</v>
      </c>
      <c r="E35" s="34" t="s">
        <v>61</v>
      </c>
      <c r="F35" s="34">
        <v>20</v>
      </c>
      <c r="G35" s="22" t="s">
        <v>35</v>
      </c>
      <c r="H35" s="21" t="s">
        <v>57</v>
      </c>
      <c r="I35" s="21" t="s">
        <v>37</v>
      </c>
      <c r="J35" s="23" t="s">
        <v>62</v>
      </c>
      <c r="K35" s="24" t="s">
        <v>63</v>
      </c>
      <c r="L35" s="34">
        <v>4</v>
      </c>
      <c r="M35" s="34" t="s">
        <v>34</v>
      </c>
      <c r="N35" s="34">
        <v>40</v>
      </c>
      <c r="O35" s="34" t="s">
        <v>44</v>
      </c>
      <c r="P35" s="35">
        <v>8.8000000000000007</v>
      </c>
      <c r="Q35" s="36">
        <v>9.6</v>
      </c>
      <c r="R35" s="36">
        <v>10.4</v>
      </c>
      <c r="S35" s="37">
        <v>11.200000000000001</v>
      </c>
      <c r="T35" s="28">
        <v>8800000</v>
      </c>
      <c r="U35" s="29">
        <v>9600000</v>
      </c>
      <c r="V35" s="30">
        <v>10400000</v>
      </c>
      <c r="W35" s="31">
        <v>11200000.000000002</v>
      </c>
      <c r="X35" s="57">
        <f t="shared" si="0"/>
        <v>40000000</v>
      </c>
      <c r="Y35" s="38">
        <v>0</v>
      </c>
    </row>
    <row r="36" spans="1:25" ht="51" x14ac:dyDescent="0.25">
      <c r="A36" s="39">
        <v>10</v>
      </c>
      <c r="B36" s="60" t="s">
        <v>32</v>
      </c>
      <c r="C36" s="56" t="s">
        <v>56</v>
      </c>
      <c r="D36" s="24" t="s">
        <v>60</v>
      </c>
      <c r="E36" s="34" t="s">
        <v>61</v>
      </c>
      <c r="F36" s="34">
        <v>20</v>
      </c>
      <c r="G36" s="22" t="s">
        <v>35</v>
      </c>
      <c r="H36" s="21" t="s">
        <v>57</v>
      </c>
      <c r="I36" s="21" t="s">
        <v>37</v>
      </c>
      <c r="J36" s="23" t="s">
        <v>64</v>
      </c>
      <c r="K36" s="24" t="s">
        <v>65</v>
      </c>
      <c r="L36" s="34">
        <v>0</v>
      </c>
      <c r="M36" s="34" t="s">
        <v>34</v>
      </c>
      <c r="N36" s="34">
        <v>2666</v>
      </c>
      <c r="O36" s="34" t="s">
        <v>44</v>
      </c>
      <c r="P36" s="35">
        <v>586.52</v>
      </c>
      <c r="Q36" s="36">
        <v>639.84</v>
      </c>
      <c r="R36" s="36">
        <v>693.16</v>
      </c>
      <c r="S36" s="37">
        <v>746.48000000000013</v>
      </c>
      <c r="T36" s="28">
        <v>22000000</v>
      </c>
      <c r="U36" s="29">
        <v>24000000</v>
      </c>
      <c r="V36" s="30">
        <v>26000000</v>
      </c>
      <c r="W36" s="31">
        <v>28000000.000000004</v>
      </c>
      <c r="X36" s="57">
        <f t="shared" si="0"/>
        <v>100000000</v>
      </c>
      <c r="Y36" s="38">
        <v>1</v>
      </c>
    </row>
    <row r="37" spans="1:25" ht="51" x14ac:dyDescent="0.25">
      <c r="A37" s="39">
        <v>11</v>
      </c>
      <c r="B37" s="60" t="s">
        <v>32</v>
      </c>
      <c r="C37" s="56" t="s">
        <v>66</v>
      </c>
      <c r="D37" s="34">
        <v>53</v>
      </c>
      <c r="E37" s="34" t="s">
        <v>61</v>
      </c>
      <c r="F37" s="34">
        <v>100</v>
      </c>
      <c r="G37" s="22" t="s">
        <v>35</v>
      </c>
      <c r="H37" s="21" t="s">
        <v>67</v>
      </c>
      <c r="I37" s="21" t="s">
        <v>37</v>
      </c>
      <c r="J37" s="23" t="s">
        <v>68</v>
      </c>
      <c r="K37" s="24" t="s">
        <v>69</v>
      </c>
      <c r="L37" s="34">
        <v>1</v>
      </c>
      <c r="M37" s="34" t="s">
        <v>34</v>
      </c>
      <c r="N37" s="34">
        <v>4</v>
      </c>
      <c r="O37" s="34" t="s">
        <v>44</v>
      </c>
      <c r="P37" s="35">
        <v>0.88</v>
      </c>
      <c r="Q37" s="36">
        <v>0.96</v>
      </c>
      <c r="R37" s="36">
        <v>1.04</v>
      </c>
      <c r="S37" s="37">
        <v>1.1200000000000001</v>
      </c>
      <c r="T37" s="28">
        <v>146080000</v>
      </c>
      <c r="U37" s="29">
        <v>159360000</v>
      </c>
      <c r="V37" s="30">
        <v>172640000</v>
      </c>
      <c r="W37" s="31">
        <v>185920000.00000003</v>
      </c>
      <c r="X37" s="57">
        <f t="shared" si="0"/>
        <v>664000000</v>
      </c>
      <c r="Y37" s="38">
        <v>1</v>
      </c>
    </row>
    <row r="38" spans="1:25" ht="51" x14ac:dyDescent="0.25">
      <c r="A38" s="39">
        <v>12</v>
      </c>
      <c r="B38" s="60" t="s">
        <v>32</v>
      </c>
      <c r="C38" s="58" t="s">
        <v>70</v>
      </c>
      <c r="D38" s="24" t="s">
        <v>71</v>
      </c>
      <c r="E38" s="34" t="s">
        <v>34</v>
      </c>
      <c r="F38" s="24">
        <v>447.95</v>
      </c>
      <c r="G38" s="22" t="s">
        <v>72</v>
      </c>
      <c r="H38" s="21" t="s">
        <v>73</v>
      </c>
      <c r="I38" s="21" t="s">
        <v>37</v>
      </c>
      <c r="J38" s="23" t="s">
        <v>74</v>
      </c>
      <c r="K38" s="24" t="s">
        <v>75</v>
      </c>
      <c r="L38" s="34">
        <v>1</v>
      </c>
      <c r="M38" s="34" t="s">
        <v>34</v>
      </c>
      <c r="N38" s="34">
        <v>1</v>
      </c>
      <c r="O38" s="34" t="s">
        <v>40</v>
      </c>
      <c r="P38" s="25">
        <v>1</v>
      </c>
      <c r="Q38" s="26">
        <v>1</v>
      </c>
      <c r="R38" s="26">
        <v>1</v>
      </c>
      <c r="S38" s="27">
        <v>1</v>
      </c>
      <c r="T38" s="28">
        <v>374000000</v>
      </c>
      <c r="U38" s="29">
        <v>408000000</v>
      </c>
      <c r="V38" s="30">
        <v>442000000</v>
      </c>
      <c r="W38" s="31">
        <v>476000000.00000006</v>
      </c>
      <c r="X38" s="57">
        <f t="shared" si="0"/>
        <v>1700000000</v>
      </c>
      <c r="Y38" s="38">
        <v>1</v>
      </c>
    </row>
    <row r="39" spans="1:25" ht="51" x14ac:dyDescent="0.25">
      <c r="A39" s="39">
        <v>13</v>
      </c>
      <c r="B39" s="60" t="s">
        <v>32</v>
      </c>
      <c r="C39" s="58" t="s">
        <v>70</v>
      </c>
      <c r="D39" s="24">
        <v>50</v>
      </c>
      <c r="E39" s="34" t="s">
        <v>61</v>
      </c>
      <c r="F39" s="34">
        <v>30</v>
      </c>
      <c r="G39" s="22" t="s">
        <v>72</v>
      </c>
      <c r="H39" s="21" t="s">
        <v>73</v>
      </c>
      <c r="I39" s="21" t="s">
        <v>37</v>
      </c>
      <c r="J39" s="23" t="s">
        <v>76</v>
      </c>
      <c r="K39" s="24" t="s">
        <v>77</v>
      </c>
      <c r="L39" s="34">
        <v>0</v>
      </c>
      <c r="M39" s="34" t="s">
        <v>34</v>
      </c>
      <c r="N39" s="34">
        <v>1000</v>
      </c>
      <c r="O39" s="34" t="s">
        <v>44</v>
      </c>
      <c r="P39" s="35">
        <v>220</v>
      </c>
      <c r="Q39" s="36">
        <v>240</v>
      </c>
      <c r="R39" s="36">
        <v>260</v>
      </c>
      <c r="S39" s="37">
        <v>280.00000000000006</v>
      </c>
      <c r="T39" s="28">
        <v>4400000</v>
      </c>
      <c r="U39" s="29">
        <v>4800000</v>
      </c>
      <c r="V39" s="30">
        <v>5200000</v>
      </c>
      <c r="W39" s="31">
        <v>5600000.0000000009</v>
      </c>
      <c r="X39" s="57">
        <f t="shared" si="0"/>
        <v>20000000</v>
      </c>
      <c r="Y39" s="38">
        <v>1</v>
      </c>
    </row>
    <row r="40" spans="1:25" ht="51" x14ac:dyDescent="0.25">
      <c r="A40" s="39">
        <v>14</v>
      </c>
      <c r="B40" s="60" t="s">
        <v>32</v>
      </c>
      <c r="C40" s="56" t="s">
        <v>70</v>
      </c>
      <c r="D40" s="24">
        <v>50</v>
      </c>
      <c r="E40" s="34" t="s">
        <v>61</v>
      </c>
      <c r="F40" s="34">
        <v>30</v>
      </c>
      <c r="G40" s="22" t="s">
        <v>72</v>
      </c>
      <c r="H40" s="21" t="s">
        <v>73</v>
      </c>
      <c r="I40" s="21" t="s">
        <v>37</v>
      </c>
      <c r="J40" s="23" t="s">
        <v>74</v>
      </c>
      <c r="K40" s="24" t="s">
        <v>75</v>
      </c>
      <c r="L40" s="34">
        <v>27</v>
      </c>
      <c r="M40" s="34" t="s">
        <v>34</v>
      </c>
      <c r="N40" s="34">
        <v>108</v>
      </c>
      <c r="O40" s="34" t="s">
        <v>44</v>
      </c>
      <c r="P40" s="35">
        <v>23.759999999999998</v>
      </c>
      <c r="Q40" s="36">
        <v>25.919999999999998</v>
      </c>
      <c r="R40" s="36">
        <v>28.08</v>
      </c>
      <c r="S40" s="37">
        <v>30.240000000000002</v>
      </c>
      <c r="T40" s="28">
        <v>369600000</v>
      </c>
      <c r="U40" s="29">
        <v>403200000</v>
      </c>
      <c r="V40" s="30">
        <v>436800000</v>
      </c>
      <c r="W40" s="31">
        <v>470400000.00000006</v>
      </c>
      <c r="X40" s="57">
        <f t="shared" si="0"/>
        <v>1680000000</v>
      </c>
      <c r="Y40" s="38">
        <v>0.98</v>
      </c>
    </row>
    <row r="41" spans="1:25" ht="51" x14ac:dyDescent="0.25">
      <c r="A41" s="39">
        <v>15</v>
      </c>
      <c r="B41" s="60" t="s">
        <v>32</v>
      </c>
      <c r="C41" s="56" t="s">
        <v>70</v>
      </c>
      <c r="D41" s="24">
        <v>50</v>
      </c>
      <c r="E41" s="34" t="s">
        <v>61</v>
      </c>
      <c r="F41" s="34">
        <v>30</v>
      </c>
      <c r="G41" s="22" t="s">
        <v>72</v>
      </c>
      <c r="H41" s="21" t="s">
        <v>73</v>
      </c>
      <c r="I41" s="21" t="s">
        <v>37</v>
      </c>
      <c r="J41" s="23" t="s">
        <v>78</v>
      </c>
      <c r="K41" s="24" t="s">
        <v>79</v>
      </c>
      <c r="L41" s="34">
        <v>3</v>
      </c>
      <c r="M41" s="34" t="s">
        <v>34</v>
      </c>
      <c r="N41" s="34">
        <v>4</v>
      </c>
      <c r="O41" s="34" t="s">
        <v>44</v>
      </c>
      <c r="P41" s="35">
        <v>0.88</v>
      </c>
      <c r="Q41" s="36">
        <v>0.96</v>
      </c>
      <c r="R41" s="36">
        <v>1.04</v>
      </c>
      <c r="S41" s="37">
        <v>1.1200000000000001</v>
      </c>
      <c r="T41" s="28">
        <v>11000000</v>
      </c>
      <c r="U41" s="29">
        <v>12000000</v>
      </c>
      <c r="V41" s="30">
        <v>13000000</v>
      </c>
      <c r="W41" s="31">
        <v>14000000.000000002</v>
      </c>
      <c r="X41" s="57">
        <f t="shared" si="0"/>
        <v>50000000</v>
      </c>
      <c r="Y41" s="38">
        <v>1</v>
      </c>
    </row>
    <row r="42" spans="1:25" ht="89.25" x14ac:dyDescent="0.25">
      <c r="A42" s="39">
        <v>16</v>
      </c>
      <c r="B42" s="60" t="s">
        <v>32</v>
      </c>
      <c r="C42" s="56" t="s">
        <v>80</v>
      </c>
      <c r="D42" s="34">
        <v>1</v>
      </c>
      <c r="E42" s="34" t="s">
        <v>34</v>
      </c>
      <c r="F42" s="34">
        <v>2</v>
      </c>
      <c r="G42" s="22" t="s">
        <v>72</v>
      </c>
      <c r="H42" s="21" t="s">
        <v>73</v>
      </c>
      <c r="I42" s="21" t="s">
        <v>81</v>
      </c>
      <c r="J42" s="23" t="s">
        <v>78</v>
      </c>
      <c r="K42" s="24" t="s">
        <v>79</v>
      </c>
      <c r="L42" s="34">
        <v>1</v>
      </c>
      <c r="M42" s="34" t="s">
        <v>34</v>
      </c>
      <c r="N42" s="34">
        <v>4</v>
      </c>
      <c r="O42" s="34" t="s">
        <v>44</v>
      </c>
      <c r="P42" s="35">
        <v>0.88</v>
      </c>
      <c r="Q42" s="36">
        <v>0.96</v>
      </c>
      <c r="R42" s="36">
        <v>1.04</v>
      </c>
      <c r="S42" s="37">
        <v>1.1200000000000001</v>
      </c>
      <c r="T42" s="28">
        <v>8800000</v>
      </c>
      <c r="U42" s="29">
        <v>9600000</v>
      </c>
      <c r="V42" s="30">
        <v>10400000</v>
      </c>
      <c r="W42" s="31">
        <v>11200000.000000002</v>
      </c>
      <c r="X42" s="57">
        <f t="shared" si="0"/>
        <v>40000000</v>
      </c>
      <c r="Y42" s="38">
        <v>0</v>
      </c>
    </row>
    <row r="43" spans="1:25" ht="38.25" x14ac:dyDescent="0.25">
      <c r="A43" s="39">
        <v>17</v>
      </c>
      <c r="B43" s="60" t="s">
        <v>32</v>
      </c>
      <c r="C43" s="56" t="s">
        <v>70</v>
      </c>
      <c r="D43" s="34">
        <v>50</v>
      </c>
      <c r="E43" s="34" t="s">
        <v>61</v>
      </c>
      <c r="F43" s="34">
        <v>30</v>
      </c>
      <c r="G43" s="22" t="s">
        <v>72</v>
      </c>
      <c r="H43" s="21" t="s">
        <v>73</v>
      </c>
      <c r="I43" s="21" t="s">
        <v>82</v>
      </c>
      <c r="J43" s="23" t="s">
        <v>83</v>
      </c>
      <c r="K43" s="24" t="s">
        <v>84</v>
      </c>
      <c r="L43" s="34">
        <v>56</v>
      </c>
      <c r="M43" s="34" t="s">
        <v>34</v>
      </c>
      <c r="N43" s="34">
        <v>1</v>
      </c>
      <c r="O43" s="34" t="s">
        <v>44</v>
      </c>
      <c r="P43" s="42">
        <v>0.25031055900621119</v>
      </c>
      <c r="Q43" s="43">
        <v>0.30062111801242236</v>
      </c>
      <c r="R43" s="43">
        <v>0.23726708074534161</v>
      </c>
      <c r="S43" s="44">
        <v>0.21180124223602484</v>
      </c>
      <c r="T43" s="28">
        <v>4030000000</v>
      </c>
      <c r="U43" s="29">
        <v>4840000000</v>
      </c>
      <c r="V43" s="30">
        <v>3820000000</v>
      </c>
      <c r="W43" s="31">
        <v>3410000000</v>
      </c>
      <c r="X43" s="57">
        <f t="shared" si="0"/>
        <v>16100000000</v>
      </c>
      <c r="Y43" s="38">
        <v>0.1</v>
      </c>
    </row>
    <row r="44" spans="1:25" ht="38.25" x14ac:dyDescent="0.25">
      <c r="A44" s="39">
        <v>18</v>
      </c>
      <c r="B44" s="60" t="s">
        <v>32</v>
      </c>
      <c r="C44" s="56" t="s">
        <v>70</v>
      </c>
      <c r="D44" s="34">
        <v>50</v>
      </c>
      <c r="E44" s="34" t="s">
        <v>61</v>
      </c>
      <c r="F44" s="34">
        <v>30</v>
      </c>
      <c r="G44" s="22" t="s">
        <v>72</v>
      </c>
      <c r="H44" s="21" t="s">
        <v>73</v>
      </c>
      <c r="I44" s="21" t="s">
        <v>82</v>
      </c>
      <c r="J44" s="23" t="s">
        <v>83</v>
      </c>
      <c r="K44" s="24" t="s">
        <v>84</v>
      </c>
      <c r="L44" s="34" t="s">
        <v>60</v>
      </c>
      <c r="M44" s="34" t="s">
        <v>34</v>
      </c>
      <c r="N44" s="34">
        <v>100</v>
      </c>
      <c r="O44" s="34" t="s">
        <v>44</v>
      </c>
      <c r="P44" s="35">
        <v>10</v>
      </c>
      <c r="Q44" s="36">
        <v>30</v>
      </c>
      <c r="R44" s="36">
        <v>40</v>
      </c>
      <c r="S44" s="37">
        <v>20</v>
      </c>
      <c r="T44" s="28">
        <v>0</v>
      </c>
      <c r="U44" s="29">
        <v>0</v>
      </c>
      <c r="V44" s="30">
        <v>0</v>
      </c>
      <c r="W44" s="31">
        <v>0</v>
      </c>
      <c r="X44" s="57">
        <f t="shared" si="0"/>
        <v>0</v>
      </c>
      <c r="Y44" s="38">
        <v>0</v>
      </c>
    </row>
    <row r="45" spans="1:25" ht="38.25" x14ac:dyDescent="0.25">
      <c r="A45" s="39">
        <v>19</v>
      </c>
      <c r="B45" s="60" t="s">
        <v>32</v>
      </c>
      <c r="C45" s="56" t="s">
        <v>70</v>
      </c>
      <c r="D45" s="34">
        <v>50</v>
      </c>
      <c r="E45" s="34" t="s">
        <v>61</v>
      </c>
      <c r="F45" s="34">
        <v>30</v>
      </c>
      <c r="G45" s="22" t="s">
        <v>72</v>
      </c>
      <c r="H45" s="21" t="s">
        <v>73</v>
      </c>
      <c r="I45" s="21" t="s">
        <v>82</v>
      </c>
      <c r="J45" s="23" t="s">
        <v>83</v>
      </c>
      <c r="K45" s="24" t="s">
        <v>84</v>
      </c>
      <c r="L45" s="34">
        <v>1</v>
      </c>
      <c r="M45" s="34" t="s">
        <v>34</v>
      </c>
      <c r="N45" s="34">
        <v>3</v>
      </c>
      <c r="O45" s="34" t="s">
        <v>44</v>
      </c>
      <c r="P45" s="45">
        <v>0.30000000000000004</v>
      </c>
      <c r="Q45" s="46">
        <v>0.89999999999999991</v>
      </c>
      <c r="R45" s="46">
        <v>1.2000000000000002</v>
      </c>
      <c r="S45" s="47">
        <v>0.60000000000000009</v>
      </c>
      <c r="T45" s="28">
        <v>0</v>
      </c>
      <c r="U45" s="29">
        <v>0</v>
      </c>
      <c r="V45" s="30">
        <v>0</v>
      </c>
      <c r="W45" s="31">
        <v>0</v>
      </c>
      <c r="X45" s="57">
        <f t="shared" si="0"/>
        <v>0</v>
      </c>
      <c r="Y45" s="38">
        <v>0</v>
      </c>
    </row>
    <row r="46" spans="1:25" ht="38.25" x14ac:dyDescent="0.25">
      <c r="A46" s="39">
        <v>20</v>
      </c>
      <c r="B46" s="60" t="s">
        <v>32</v>
      </c>
      <c r="C46" s="56" t="s">
        <v>70</v>
      </c>
      <c r="D46" s="34">
        <v>50</v>
      </c>
      <c r="E46" s="34" t="s">
        <v>61</v>
      </c>
      <c r="F46" s="34">
        <v>30</v>
      </c>
      <c r="G46" s="22" t="s">
        <v>72</v>
      </c>
      <c r="H46" s="21" t="s">
        <v>73</v>
      </c>
      <c r="I46" s="21" t="s">
        <v>82</v>
      </c>
      <c r="J46" s="23" t="s">
        <v>83</v>
      </c>
      <c r="K46" s="24" t="s">
        <v>84</v>
      </c>
      <c r="L46" s="34">
        <v>0</v>
      </c>
      <c r="M46" s="34" t="s">
        <v>34</v>
      </c>
      <c r="N46" s="34">
        <v>1</v>
      </c>
      <c r="O46" s="34" t="s">
        <v>40</v>
      </c>
      <c r="P46" s="25">
        <v>1</v>
      </c>
      <c r="Q46" s="26">
        <v>1</v>
      </c>
      <c r="R46" s="26">
        <v>1</v>
      </c>
      <c r="S46" s="27">
        <v>1</v>
      </c>
      <c r="T46" s="28">
        <v>0</v>
      </c>
      <c r="U46" s="29">
        <v>0</v>
      </c>
      <c r="V46" s="30">
        <v>0</v>
      </c>
      <c r="W46" s="31">
        <v>0</v>
      </c>
      <c r="X46" s="57">
        <f t="shared" si="0"/>
        <v>0</v>
      </c>
      <c r="Y46" s="38">
        <v>0.1</v>
      </c>
    </row>
    <row r="47" spans="1:25" ht="38.25" x14ac:dyDescent="0.25">
      <c r="A47" s="39">
        <v>21</v>
      </c>
      <c r="B47" s="60" t="s">
        <v>32</v>
      </c>
      <c r="C47" s="56" t="s">
        <v>70</v>
      </c>
      <c r="D47" s="34">
        <v>50</v>
      </c>
      <c r="E47" s="34" t="s">
        <v>61</v>
      </c>
      <c r="F47" s="34">
        <v>30</v>
      </c>
      <c r="G47" s="22" t="s">
        <v>72</v>
      </c>
      <c r="H47" s="21" t="s">
        <v>73</v>
      </c>
      <c r="I47" s="21" t="s">
        <v>82</v>
      </c>
      <c r="J47" s="23" t="s">
        <v>83</v>
      </c>
      <c r="K47" s="24" t="s">
        <v>84</v>
      </c>
      <c r="L47" s="34">
        <v>19</v>
      </c>
      <c r="M47" s="34" t="s">
        <v>34</v>
      </c>
      <c r="N47" s="34">
        <v>47</v>
      </c>
      <c r="O47" s="34" t="s">
        <v>44</v>
      </c>
      <c r="P47" s="35">
        <v>4.7</v>
      </c>
      <c r="Q47" s="36">
        <v>14.1</v>
      </c>
      <c r="R47" s="36">
        <v>18.8</v>
      </c>
      <c r="S47" s="37">
        <v>9.4</v>
      </c>
      <c r="T47" s="28">
        <v>0</v>
      </c>
      <c r="U47" s="29">
        <v>0</v>
      </c>
      <c r="V47" s="30">
        <v>0</v>
      </c>
      <c r="W47" s="31">
        <v>0</v>
      </c>
      <c r="X47" s="57">
        <f t="shared" si="0"/>
        <v>0</v>
      </c>
      <c r="Y47" s="38">
        <v>0</v>
      </c>
    </row>
    <row r="48" spans="1:25" ht="38.25" x14ac:dyDescent="0.25">
      <c r="A48" s="39">
        <v>22</v>
      </c>
      <c r="B48" s="60" t="s">
        <v>32</v>
      </c>
      <c r="C48" s="56" t="s">
        <v>70</v>
      </c>
      <c r="D48" s="34">
        <v>50</v>
      </c>
      <c r="E48" s="34" t="s">
        <v>61</v>
      </c>
      <c r="F48" s="34">
        <v>30</v>
      </c>
      <c r="G48" s="22" t="s">
        <v>72</v>
      </c>
      <c r="H48" s="21" t="s">
        <v>73</v>
      </c>
      <c r="I48" s="21" t="s">
        <v>85</v>
      </c>
      <c r="J48" s="23" t="s">
        <v>86</v>
      </c>
      <c r="K48" s="24" t="s">
        <v>87</v>
      </c>
      <c r="L48" s="34">
        <v>212</v>
      </c>
      <c r="M48" s="34" t="s">
        <v>34</v>
      </c>
      <c r="N48" s="34">
        <v>400</v>
      </c>
      <c r="O48" s="34" t="s">
        <v>44</v>
      </c>
      <c r="P48" s="35">
        <v>88</v>
      </c>
      <c r="Q48" s="36">
        <v>96</v>
      </c>
      <c r="R48" s="36">
        <v>104</v>
      </c>
      <c r="S48" s="37">
        <v>112.00000000000001</v>
      </c>
      <c r="T48" s="28">
        <v>88000000</v>
      </c>
      <c r="U48" s="29">
        <v>96000000</v>
      </c>
      <c r="V48" s="30">
        <v>104000000</v>
      </c>
      <c r="W48" s="31">
        <v>112000000.00000001</v>
      </c>
      <c r="X48" s="57">
        <f t="shared" si="0"/>
        <v>400000000</v>
      </c>
      <c r="Y48" s="38">
        <v>1</v>
      </c>
    </row>
    <row r="49" spans="1:25" ht="63.75" x14ac:dyDescent="0.25">
      <c r="A49" s="39">
        <v>23</v>
      </c>
      <c r="B49" s="60" t="s">
        <v>32</v>
      </c>
      <c r="C49" s="56" t="s">
        <v>70</v>
      </c>
      <c r="D49" s="24">
        <v>233.31</v>
      </c>
      <c r="E49" s="34" t="s">
        <v>34</v>
      </c>
      <c r="F49" s="34">
        <v>186.65</v>
      </c>
      <c r="G49" s="22" t="s">
        <v>72</v>
      </c>
      <c r="H49" s="21" t="s">
        <v>73</v>
      </c>
      <c r="I49" s="21" t="s">
        <v>88</v>
      </c>
      <c r="J49" s="23" t="s">
        <v>89</v>
      </c>
      <c r="K49" s="24" t="s">
        <v>90</v>
      </c>
      <c r="L49" s="34">
        <v>2</v>
      </c>
      <c r="M49" s="34" t="s">
        <v>34</v>
      </c>
      <c r="N49" s="34">
        <v>2</v>
      </c>
      <c r="O49" s="34" t="s">
        <v>40</v>
      </c>
      <c r="P49" s="25">
        <v>2</v>
      </c>
      <c r="Q49" s="26">
        <v>2</v>
      </c>
      <c r="R49" s="26">
        <v>2</v>
      </c>
      <c r="S49" s="27">
        <v>2</v>
      </c>
      <c r="T49" s="28">
        <v>440000000</v>
      </c>
      <c r="U49" s="29">
        <v>480000000</v>
      </c>
      <c r="V49" s="30">
        <v>520000000</v>
      </c>
      <c r="W49" s="31">
        <v>560000000</v>
      </c>
      <c r="X49" s="57">
        <f t="shared" si="0"/>
        <v>2000000000</v>
      </c>
      <c r="Y49" s="38">
        <v>1</v>
      </c>
    </row>
    <row r="50" spans="1:25" ht="51" x14ac:dyDescent="0.25">
      <c r="A50" s="39">
        <v>24</v>
      </c>
      <c r="B50" s="60" t="s">
        <v>32</v>
      </c>
      <c r="C50" s="56" t="s">
        <v>80</v>
      </c>
      <c r="D50" s="34" t="s">
        <v>60</v>
      </c>
      <c r="E50" s="34" t="s">
        <v>34</v>
      </c>
      <c r="F50" s="34">
        <v>4</v>
      </c>
      <c r="G50" s="22" t="s">
        <v>72</v>
      </c>
      <c r="H50" s="21" t="s">
        <v>73</v>
      </c>
      <c r="I50" s="21" t="s">
        <v>37</v>
      </c>
      <c r="J50" s="23" t="s">
        <v>91</v>
      </c>
      <c r="K50" s="24" t="s">
        <v>92</v>
      </c>
      <c r="L50" s="34">
        <v>1</v>
      </c>
      <c r="M50" s="34" t="s">
        <v>34</v>
      </c>
      <c r="N50" s="34">
        <v>4</v>
      </c>
      <c r="O50" s="34" t="s">
        <v>44</v>
      </c>
      <c r="P50" s="35">
        <v>0.88</v>
      </c>
      <c r="Q50" s="36">
        <v>0.96</v>
      </c>
      <c r="R50" s="36">
        <v>1.04</v>
      </c>
      <c r="S50" s="37">
        <v>1.1200000000000001</v>
      </c>
      <c r="T50" s="28">
        <v>8800000</v>
      </c>
      <c r="U50" s="29">
        <v>9600000</v>
      </c>
      <c r="V50" s="30">
        <v>10400000</v>
      </c>
      <c r="W50" s="31">
        <v>11200000.000000002</v>
      </c>
      <c r="X50" s="57">
        <f t="shared" si="0"/>
        <v>40000000</v>
      </c>
      <c r="Y50" s="38">
        <v>0</v>
      </c>
    </row>
    <row r="51" spans="1:25" ht="63.75" x14ac:dyDescent="0.25">
      <c r="A51" s="39">
        <v>25</v>
      </c>
      <c r="B51" s="60" t="s">
        <v>32</v>
      </c>
      <c r="C51" s="56" t="s">
        <v>70</v>
      </c>
      <c r="D51" s="34">
        <v>0.7</v>
      </c>
      <c r="E51" s="34" t="s">
        <v>61</v>
      </c>
      <c r="F51" s="34">
        <v>0.78</v>
      </c>
      <c r="G51" s="22" t="s">
        <v>72</v>
      </c>
      <c r="H51" s="21" t="s">
        <v>93</v>
      </c>
      <c r="I51" s="21" t="s">
        <v>94</v>
      </c>
      <c r="J51" s="23" t="s">
        <v>95</v>
      </c>
      <c r="K51" s="24" t="s">
        <v>96</v>
      </c>
      <c r="L51" s="34">
        <v>1</v>
      </c>
      <c r="M51" s="34" t="s">
        <v>34</v>
      </c>
      <c r="N51" s="34">
        <v>4</v>
      </c>
      <c r="O51" s="34" t="s">
        <v>44</v>
      </c>
      <c r="P51" s="35">
        <v>0.88</v>
      </c>
      <c r="Q51" s="36">
        <v>0.96</v>
      </c>
      <c r="R51" s="36">
        <v>1.04</v>
      </c>
      <c r="S51" s="37">
        <v>1.1200000000000001</v>
      </c>
      <c r="T51" s="28">
        <v>35200000</v>
      </c>
      <c r="U51" s="29">
        <v>38400000</v>
      </c>
      <c r="V51" s="30">
        <v>41600000</v>
      </c>
      <c r="W51" s="31">
        <v>44800000.000000007</v>
      </c>
      <c r="X51" s="57">
        <f t="shared" si="0"/>
        <v>160000000</v>
      </c>
      <c r="Y51" s="40">
        <v>1</v>
      </c>
    </row>
    <row r="52" spans="1:25" ht="63.75" x14ac:dyDescent="0.25">
      <c r="A52" s="39">
        <v>26</v>
      </c>
      <c r="B52" s="60" t="s">
        <v>32</v>
      </c>
      <c r="C52" s="56" t="s">
        <v>97</v>
      </c>
      <c r="D52" s="34">
        <v>27</v>
      </c>
      <c r="E52" s="34" t="s">
        <v>34</v>
      </c>
      <c r="F52" s="34">
        <v>27</v>
      </c>
      <c r="G52" s="22" t="s">
        <v>72</v>
      </c>
      <c r="H52" s="21" t="s">
        <v>93</v>
      </c>
      <c r="I52" s="21" t="s">
        <v>98</v>
      </c>
      <c r="J52" s="23" t="s">
        <v>99</v>
      </c>
      <c r="K52" s="24" t="s">
        <v>100</v>
      </c>
      <c r="L52" s="34">
        <v>40</v>
      </c>
      <c r="M52" s="34" t="s">
        <v>34</v>
      </c>
      <c r="N52" s="34">
        <v>80</v>
      </c>
      <c r="O52" s="34" t="s">
        <v>44</v>
      </c>
      <c r="P52" s="35">
        <v>17.600000000000001</v>
      </c>
      <c r="Q52" s="36">
        <v>19.2</v>
      </c>
      <c r="R52" s="36">
        <v>20.8</v>
      </c>
      <c r="S52" s="37">
        <v>22.400000000000002</v>
      </c>
      <c r="T52" s="28">
        <v>22000000</v>
      </c>
      <c r="U52" s="29">
        <v>24000000</v>
      </c>
      <c r="V52" s="30">
        <v>26000000</v>
      </c>
      <c r="W52" s="31">
        <v>28000000.000000004</v>
      </c>
      <c r="X52" s="57">
        <f t="shared" si="0"/>
        <v>100000000</v>
      </c>
      <c r="Y52" s="40">
        <v>1</v>
      </c>
    </row>
    <row r="53" spans="1:25" ht="89.25" x14ac:dyDescent="0.25">
      <c r="A53" s="39">
        <v>27</v>
      </c>
      <c r="B53" s="60" t="s">
        <v>32</v>
      </c>
      <c r="C53" s="56" t="s">
        <v>97</v>
      </c>
      <c r="D53" s="34">
        <v>27</v>
      </c>
      <c r="E53" s="34" t="s">
        <v>34</v>
      </c>
      <c r="F53" s="34">
        <v>27</v>
      </c>
      <c r="G53" s="22" t="s">
        <v>72</v>
      </c>
      <c r="H53" s="21" t="s">
        <v>93</v>
      </c>
      <c r="I53" s="21" t="s">
        <v>101</v>
      </c>
      <c r="J53" s="23" t="s">
        <v>102</v>
      </c>
      <c r="K53" s="24" t="s">
        <v>103</v>
      </c>
      <c r="L53" s="34">
        <v>11</v>
      </c>
      <c r="M53" s="34" t="s">
        <v>34</v>
      </c>
      <c r="N53" s="34">
        <v>13</v>
      </c>
      <c r="O53" s="34" t="s">
        <v>44</v>
      </c>
      <c r="P53" s="35">
        <v>2.8600000000000003</v>
      </c>
      <c r="Q53" s="36">
        <v>3.12</v>
      </c>
      <c r="R53" s="36">
        <v>3.3800000000000003</v>
      </c>
      <c r="S53" s="37">
        <v>3.6400000000000006</v>
      </c>
      <c r="T53" s="28">
        <v>88000000</v>
      </c>
      <c r="U53" s="29">
        <v>96000000</v>
      </c>
      <c r="V53" s="30">
        <v>104000000</v>
      </c>
      <c r="W53" s="31">
        <v>112000000.00000001</v>
      </c>
      <c r="X53" s="57">
        <f t="shared" si="0"/>
        <v>400000000</v>
      </c>
      <c r="Y53" s="38">
        <v>0</v>
      </c>
    </row>
    <row r="54" spans="1:25" ht="76.5" x14ac:dyDescent="0.25">
      <c r="A54" s="39">
        <v>28</v>
      </c>
      <c r="B54" s="60" t="s">
        <v>32</v>
      </c>
      <c r="C54" s="56" t="s">
        <v>97</v>
      </c>
      <c r="D54" s="34">
        <v>27</v>
      </c>
      <c r="E54" s="34" t="s">
        <v>34</v>
      </c>
      <c r="F54" s="34">
        <v>27</v>
      </c>
      <c r="G54" s="22" t="s">
        <v>72</v>
      </c>
      <c r="H54" s="21" t="s">
        <v>93</v>
      </c>
      <c r="I54" s="21" t="s">
        <v>104</v>
      </c>
      <c r="J54" s="23" t="s">
        <v>105</v>
      </c>
      <c r="K54" s="24" t="s">
        <v>106</v>
      </c>
      <c r="L54" s="34" t="s">
        <v>60</v>
      </c>
      <c r="M54" s="34" t="s">
        <v>34</v>
      </c>
      <c r="N54" s="34">
        <v>4</v>
      </c>
      <c r="O54" s="34" t="s">
        <v>44</v>
      </c>
      <c r="P54" s="45">
        <v>0.4</v>
      </c>
      <c r="Q54" s="46">
        <v>1.2</v>
      </c>
      <c r="R54" s="46">
        <v>1.6</v>
      </c>
      <c r="S54" s="47">
        <v>0.8</v>
      </c>
      <c r="T54" s="28">
        <v>0</v>
      </c>
      <c r="U54" s="29">
        <v>0</v>
      </c>
      <c r="V54" s="30">
        <v>0</v>
      </c>
      <c r="W54" s="31">
        <v>0</v>
      </c>
      <c r="X54" s="57">
        <f t="shared" si="0"/>
        <v>0</v>
      </c>
      <c r="Y54" s="38">
        <v>0</v>
      </c>
    </row>
    <row r="55" spans="1:25" ht="51" x14ac:dyDescent="0.25">
      <c r="A55" s="39">
        <v>29</v>
      </c>
      <c r="B55" s="60" t="s">
        <v>32</v>
      </c>
      <c r="C55" s="56" t="s">
        <v>107</v>
      </c>
      <c r="D55" s="34">
        <v>0.82</v>
      </c>
      <c r="E55" s="34" t="s">
        <v>61</v>
      </c>
      <c r="F55" s="34">
        <v>0.95</v>
      </c>
      <c r="G55" s="22" t="s">
        <v>72</v>
      </c>
      <c r="H55" s="21" t="s">
        <v>93</v>
      </c>
      <c r="I55" s="21" t="s">
        <v>94</v>
      </c>
      <c r="J55" s="23" t="s">
        <v>108</v>
      </c>
      <c r="K55" s="24" t="s">
        <v>109</v>
      </c>
      <c r="L55" s="34">
        <v>1</v>
      </c>
      <c r="M55" s="34" t="s">
        <v>34</v>
      </c>
      <c r="N55" s="34">
        <v>1</v>
      </c>
      <c r="O55" s="34" t="s">
        <v>40</v>
      </c>
      <c r="P55" s="25">
        <v>1</v>
      </c>
      <c r="Q55" s="26">
        <v>1</v>
      </c>
      <c r="R55" s="26">
        <v>1</v>
      </c>
      <c r="S55" s="27">
        <v>1</v>
      </c>
      <c r="T55" s="28">
        <v>220000000</v>
      </c>
      <c r="U55" s="29">
        <v>240000000</v>
      </c>
      <c r="V55" s="30">
        <v>260000000</v>
      </c>
      <c r="W55" s="31">
        <v>280000000</v>
      </c>
      <c r="X55" s="57">
        <f t="shared" si="0"/>
        <v>1000000000</v>
      </c>
      <c r="Y55" s="40">
        <v>1</v>
      </c>
    </row>
    <row r="56" spans="1:25" ht="51" x14ac:dyDescent="0.25">
      <c r="A56" s="39">
        <v>30</v>
      </c>
      <c r="B56" s="60" t="s">
        <v>32</v>
      </c>
      <c r="C56" s="56" t="s">
        <v>107</v>
      </c>
      <c r="D56" s="34">
        <v>0.82</v>
      </c>
      <c r="E56" s="34" t="s">
        <v>61</v>
      </c>
      <c r="F56" s="34">
        <v>0.95</v>
      </c>
      <c r="G56" s="22" t="s">
        <v>72</v>
      </c>
      <c r="H56" s="21" t="s">
        <v>93</v>
      </c>
      <c r="I56" s="21" t="s">
        <v>37</v>
      </c>
      <c r="J56" s="23" t="s">
        <v>99</v>
      </c>
      <c r="K56" s="24" t="s">
        <v>100</v>
      </c>
      <c r="L56" s="34">
        <v>0</v>
      </c>
      <c r="M56" s="34" t="s">
        <v>34</v>
      </c>
      <c r="N56" s="34">
        <v>1</v>
      </c>
      <c r="O56" s="34" t="s">
        <v>40</v>
      </c>
      <c r="P56" s="25">
        <v>1</v>
      </c>
      <c r="Q56" s="26">
        <v>1</v>
      </c>
      <c r="R56" s="26">
        <v>1</v>
      </c>
      <c r="S56" s="27">
        <v>1</v>
      </c>
      <c r="T56" s="28">
        <v>0</v>
      </c>
      <c r="U56" s="29">
        <v>0</v>
      </c>
      <c r="V56" s="30">
        <v>0</v>
      </c>
      <c r="W56" s="31">
        <v>0</v>
      </c>
      <c r="X56" s="57">
        <f t="shared" si="0"/>
        <v>0</v>
      </c>
      <c r="Y56" s="40">
        <v>1</v>
      </c>
    </row>
    <row r="57" spans="1:25" ht="51" x14ac:dyDescent="0.25">
      <c r="A57" s="39">
        <v>31</v>
      </c>
      <c r="B57" s="60" t="s">
        <v>32</v>
      </c>
      <c r="C57" s="56" t="s">
        <v>110</v>
      </c>
      <c r="D57" s="34">
        <v>90</v>
      </c>
      <c r="E57" s="34" t="s">
        <v>34</v>
      </c>
      <c r="F57" s="34">
        <v>90</v>
      </c>
      <c r="G57" s="22" t="s">
        <v>72</v>
      </c>
      <c r="H57" s="21" t="s">
        <v>111</v>
      </c>
      <c r="I57" s="21" t="s">
        <v>37</v>
      </c>
      <c r="J57" s="23" t="s">
        <v>112</v>
      </c>
      <c r="K57" s="24" t="s">
        <v>113</v>
      </c>
      <c r="L57" s="34">
        <v>4</v>
      </c>
      <c r="M57" s="34" t="s">
        <v>34</v>
      </c>
      <c r="N57" s="34">
        <v>4</v>
      </c>
      <c r="O57" s="34" t="s">
        <v>44</v>
      </c>
      <c r="P57" s="35">
        <v>0.88</v>
      </c>
      <c r="Q57" s="36">
        <v>0.96</v>
      </c>
      <c r="R57" s="36">
        <v>1.04</v>
      </c>
      <c r="S57" s="37">
        <v>1.1200000000000001</v>
      </c>
      <c r="T57" s="28">
        <v>26400000</v>
      </c>
      <c r="U57" s="29">
        <v>28800000</v>
      </c>
      <c r="V57" s="30">
        <v>31200000</v>
      </c>
      <c r="W57" s="31">
        <v>33600000</v>
      </c>
      <c r="X57" s="57">
        <f t="shared" si="0"/>
        <v>120000000</v>
      </c>
      <c r="Y57" s="38">
        <v>1</v>
      </c>
    </row>
    <row r="58" spans="1:25" ht="51" x14ac:dyDescent="0.25">
      <c r="A58" s="39">
        <v>32</v>
      </c>
      <c r="B58" s="60" t="s">
        <v>32</v>
      </c>
      <c r="C58" s="56" t="s">
        <v>110</v>
      </c>
      <c r="D58" s="34" t="s">
        <v>60</v>
      </c>
      <c r="E58" s="34" t="s">
        <v>61</v>
      </c>
      <c r="F58" s="34">
        <v>1.1000000000000001E-3</v>
      </c>
      <c r="G58" s="22" t="s">
        <v>72</v>
      </c>
      <c r="H58" s="21" t="s">
        <v>111</v>
      </c>
      <c r="I58" s="21" t="s">
        <v>37</v>
      </c>
      <c r="J58" s="23" t="s">
        <v>114</v>
      </c>
      <c r="K58" s="24" t="s">
        <v>115</v>
      </c>
      <c r="L58" s="34">
        <v>0</v>
      </c>
      <c r="M58" s="34" t="s">
        <v>34</v>
      </c>
      <c r="N58" s="34">
        <v>4</v>
      </c>
      <c r="O58" s="34" t="s">
        <v>44</v>
      </c>
      <c r="P58" s="35">
        <v>1.0667199999999999</v>
      </c>
      <c r="Q58" s="36">
        <v>1.33344</v>
      </c>
      <c r="R58" s="36">
        <v>0.89995999999999998</v>
      </c>
      <c r="S58" s="37">
        <v>0.69987999999999995</v>
      </c>
      <c r="T58" s="28">
        <v>2133440000</v>
      </c>
      <c r="U58" s="29">
        <v>2666880000</v>
      </c>
      <c r="V58" s="30">
        <v>1799920000</v>
      </c>
      <c r="W58" s="31">
        <v>1399760000</v>
      </c>
      <c r="X58" s="57">
        <f t="shared" si="0"/>
        <v>8000000000</v>
      </c>
      <c r="Y58" s="38">
        <v>1</v>
      </c>
    </row>
    <row r="59" spans="1:25" ht="51" x14ac:dyDescent="0.25">
      <c r="A59" s="39">
        <v>33</v>
      </c>
      <c r="B59" s="60" t="s">
        <v>32</v>
      </c>
      <c r="C59" s="56" t="s">
        <v>110</v>
      </c>
      <c r="D59" s="34" t="s">
        <v>60</v>
      </c>
      <c r="E59" s="34" t="s">
        <v>61</v>
      </c>
      <c r="F59" s="34">
        <v>1.1000000000000001E-3</v>
      </c>
      <c r="G59" s="22" t="s">
        <v>72</v>
      </c>
      <c r="H59" s="21" t="s">
        <v>111</v>
      </c>
      <c r="I59" s="21" t="s">
        <v>37</v>
      </c>
      <c r="J59" s="23" t="s">
        <v>114</v>
      </c>
      <c r="K59" s="24" t="s">
        <v>115</v>
      </c>
      <c r="L59" s="34">
        <v>1</v>
      </c>
      <c r="M59" s="34"/>
      <c r="N59" s="34">
        <v>1</v>
      </c>
      <c r="O59" s="34" t="s">
        <v>40</v>
      </c>
      <c r="P59" s="25">
        <v>1</v>
      </c>
      <c r="Q59" s="26">
        <v>1</v>
      </c>
      <c r="R59" s="26">
        <v>1</v>
      </c>
      <c r="S59" s="27">
        <v>1</v>
      </c>
      <c r="T59" s="28">
        <v>0</v>
      </c>
      <c r="U59" s="29">
        <v>0</v>
      </c>
      <c r="V59" s="30">
        <v>0</v>
      </c>
      <c r="W59" s="31">
        <v>0</v>
      </c>
      <c r="X59" s="57">
        <f t="shared" si="0"/>
        <v>0</v>
      </c>
      <c r="Y59" s="38">
        <v>1</v>
      </c>
    </row>
    <row r="60" spans="1:25" ht="51" x14ac:dyDescent="0.25">
      <c r="A60" s="39">
        <v>34</v>
      </c>
      <c r="B60" s="60" t="s">
        <v>32</v>
      </c>
      <c r="C60" s="56" t="s">
        <v>110</v>
      </c>
      <c r="D60" s="34" t="s">
        <v>60</v>
      </c>
      <c r="E60" s="34" t="s">
        <v>61</v>
      </c>
      <c r="F60" s="34">
        <v>1.1000000000000001E-3</v>
      </c>
      <c r="G60" s="22" t="s">
        <v>72</v>
      </c>
      <c r="H60" s="21" t="s">
        <v>111</v>
      </c>
      <c r="I60" s="21" t="s">
        <v>37</v>
      </c>
      <c r="J60" s="23" t="s">
        <v>114</v>
      </c>
      <c r="K60" s="24" t="s">
        <v>115</v>
      </c>
      <c r="L60" s="34">
        <v>0</v>
      </c>
      <c r="M60" s="34"/>
      <c r="N60" s="34">
        <v>1</v>
      </c>
      <c r="O60" s="34" t="s">
        <v>44</v>
      </c>
      <c r="P60" s="42">
        <v>0.1</v>
      </c>
      <c r="Q60" s="43">
        <v>0.3</v>
      </c>
      <c r="R60" s="43">
        <v>0.4</v>
      </c>
      <c r="S60" s="44">
        <v>0.2</v>
      </c>
      <c r="T60" s="28">
        <v>0</v>
      </c>
      <c r="U60" s="29">
        <v>0</v>
      </c>
      <c r="V60" s="30">
        <v>0</v>
      </c>
      <c r="W60" s="31">
        <v>0</v>
      </c>
      <c r="X60" s="57">
        <f t="shared" si="0"/>
        <v>0</v>
      </c>
      <c r="Y60" s="38">
        <v>1</v>
      </c>
    </row>
    <row r="61" spans="1:25" ht="51" x14ac:dyDescent="0.25">
      <c r="A61" s="39">
        <v>35</v>
      </c>
      <c r="B61" s="60" t="s">
        <v>32</v>
      </c>
      <c r="C61" s="56" t="s">
        <v>110</v>
      </c>
      <c r="D61" s="34" t="s">
        <v>60</v>
      </c>
      <c r="E61" s="34" t="s">
        <v>61</v>
      </c>
      <c r="F61" s="34">
        <v>1.1000000000000001E-3</v>
      </c>
      <c r="G61" s="22" t="s">
        <v>72</v>
      </c>
      <c r="H61" s="21" t="s">
        <v>111</v>
      </c>
      <c r="I61" s="21" t="s">
        <v>37</v>
      </c>
      <c r="J61" s="23" t="s">
        <v>114</v>
      </c>
      <c r="K61" s="24" t="s">
        <v>115</v>
      </c>
      <c r="L61" s="34">
        <v>1</v>
      </c>
      <c r="M61" s="34"/>
      <c r="N61" s="34">
        <v>1</v>
      </c>
      <c r="O61" s="34" t="s">
        <v>40</v>
      </c>
      <c r="P61" s="25">
        <v>1</v>
      </c>
      <c r="Q61" s="26">
        <v>1</v>
      </c>
      <c r="R61" s="26">
        <v>1</v>
      </c>
      <c r="S61" s="27">
        <v>1</v>
      </c>
      <c r="T61" s="28">
        <v>0</v>
      </c>
      <c r="U61" s="29">
        <v>0</v>
      </c>
      <c r="V61" s="30">
        <v>0</v>
      </c>
      <c r="W61" s="31">
        <v>0</v>
      </c>
      <c r="X61" s="57">
        <f t="shared" si="0"/>
        <v>0</v>
      </c>
      <c r="Y61" s="38">
        <v>1</v>
      </c>
    </row>
    <row r="62" spans="1:25" ht="51" x14ac:dyDescent="0.25">
      <c r="A62" s="39">
        <v>36</v>
      </c>
      <c r="B62" s="60" t="s">
        <v>32</v>
      </c>
      <c r="C62" s="56" t="s">
        <v>110</v>
      </c>
      <c r="D62" s="34" t="s">
        <v>60</v>
      </c>
      <c r="E62" s="34" t="s">
        <v>61</v>
      </c>
      <c r="F62" s="34">
        <v>1.1000000000000001E-3</v>
      </c>
      <c r="G62" s="22" t="s">
        <v>72</v>
      </c>
      <c r="H62" s="21" t="s">
        <v>111</v>
      </c>
      <c r="I62" s="21" t="s">
        <v>37</v>
      </c>
      <c r="J62" s="23" t="s">
        <v>116</v>
      </c>
      <c r="K62" s="24" t="s">
        <v>117</v>
      </c>
      <c r="L62" s="34">
        <v>0</v>
      </c>
      <c r="M62" s="34" t="s">
        <v>34</v>
      </c>
      <c r="N62" s="34">
        <v>3000</v>
      </c>
      <c r="O62" s="34" t="s">
        <v>44</v>
      </c>
      <c r="P62" s="35">
        <v>660</v>
      </c>
      <c r="Q62" s="36">
        <v>720</v>
      </c>
      <c r="R62" s="36">
        <v>780</v>
      </c>
      <c r="S62" s="37">
        <v>840</v>
      </c>
      <c r="T62" s="28">
        <v>22000000</v>
      </c>
      <c r="U62" s="29">
        <v>24000000</v>
      </c>
      <c r="V62" s="30">
        <v>26000000</v>
      </c>
      <c r="W62" s="31">
        <v>28000000.000000004</v>
      </c>
      <c r="X62" s="57">
        <f t="shared" si="0"/>
        <v>100000000</v>
      </c>
      <c r="Y62" s="38">
        <v>0</v>
      </c>
    </row>
    <row r="63" spans="1:25" ht="51" x14ac:dyDescent="0.25">
      <c r="A63" s="39">
        <v>37</v>
      </c>
      <c r="B63" s="60" t="s">
        <v>32</v>
      </c>
      <c r="C63" s="56" t="s">
        <v>118</v>
      </c>
      <c r="D63" s="34" t="s">
        <v>60</v>
      </c>
      <c r="E63" s="34" t="s">
        <v>34</v>
      </c>
      <c r="F63" s="34">
        <v>24</v>
      </c>
      <c r="G63" s="22" t="s">
        <v>119</v>
      </c>
      <c r="H63" s="21" t="s">
        <v>120</v>
      </c>
      <c r="I63" s="21" t="s">
        <v>121</v>
      </c>
      <c r="J63" s="23" t="s">
        <v>122</v>
      </c>
      <c r="K63" s="24" t="s">
        <v>123</v>
      </c>
      <c r="L63" s="34" t="s">
        <v>60</v>
      </c>
      <c r="M63" s="34" t="s">
        <v>34</v>
      </c>
      <c r="N63" s="34">
        <v>1</v>
      </c>
      <c r="O63" s="34" t="s">
        <v>44</v>
      </c>
      <c r="P63" s="42">
        <v>0.22</v>
      </c>
      <c r="Q63" s="43">
        <v>0.24</v>
      </c>
      <c r="R63" s="43">
        <v>0.26</v>
      </c>
      <c r="S63" s="44">
        <v>0.28000000000000003</v>
      </c>
      <c r="T63" s="28">
        <v>1100000000</v>
      </c>
      <c r="U63" s="29">
        <v>1200000000</v>
      </c>
      <c r="V63" s="30">
        <v>1300000000</v>
      </c>
      <c r="W63" s="31">
        <v>1400000000.0000002</v>
      </c>
      <c r="X63" s="57">
        <f t="shared" si="0"/>
        <v>5000000000</v>
      </c>
      <c r="Y63" s="38">
        <v>5.0000000000000001E-4</v>
      </c>
    </row>
    <row r="64" spans="1:25" ht="51" x14ac:dyDescent="0.25">
      <c r="A64" s="39">
        <v>38</v>
      </c>
      <c r="B64" s="60" t="s">
        <v>32</v>
      </c>
      <c r="C64" s="56" t="s">
        <v>118</v>
      </c>
      <c r="D64" s="34" t="s">
        <v>60</v>
      </c>
      <c r="E64" s="34" t="s">
        <v>34</v>
      </c>
      <c r="F64" s="34">
        <v>24</v>
      </c>
      <c r="G64" s="22" t="s">
        <v>119</v>
      </c>
      <c r="H64" s="21" t="s">
        <v>120</v>
      </c>
      <c r="I64" s="21" t="s">
        <v>121</v>
      </c>
      <c r="J64" s="23" t="s">
        <v>124</v>
      </c>
      <c r="K64" s="24" t="s">
        <v>125</v>
      </c>
      <c r="L64" s="34" t="s">
        <v>60</v>
      </c>
      <c r="M64" s="34" t="s">
        <v>34</v>
      </c>
      <c r="N64" s="34">
        <v>1</v>
      </c>
      <c r="O64" s="34" t="s">
        <v>44</v>
      </c>
      <c r="P64" s="42">
        <v>0.22</v>
      </c>
      <c r="Q64" s="43">
        <v>0.24</v>
      </c>
      <c r="R64" s="43">
        <v>0.26</v>
      </c>
      <c r="S64" s="44">
        <v>0.28000000000000003</v>
      </c>
      <c r="T64" s="28">
        <v>220000000</v>
      </c>
      <c r="U64" s="29">
        <v>240000000</v>
      </c>
      <c r="V64" s="30">
        <v>260000000</v>
      </c>
      <c r="W64" s="31">
        <v>280000000</v>
      </c>
      <c r="X64" s="57">
        <f t="shared" si="0"/>
        <v>1000000000</v>
      </c>
      <c r="Y64" s="38">
        <v>0</v>
      </c>
    </row>
    <row r="65" spans="1:25" ht="51" x14ac:dyDescent="0.25">
      <c r="A65" s="39">
        <v>39</v>
      </c>
      <c r="B65" s="60" t="s">
        <v>32</v>
      </c>
      <c r="C65" s="56" t="s">
        <v>118</v>
      </c>
      <c r="D65" s="34" t="s">
        <v>60</v>
      </c>
      <c r="E65" s="34" t="s">
        <v>34</v>
      </c>
      <c r="F65" s="34">
        <v>24</v>
      </c>
      <c r="G65" s="22" t="s">
        <v>119</v>
      </c>
      <c r="H65" s="21" t="s">
        <v>120</v>
      </c>
      <c r="I65" s="21" t="s">
        <v>121</v>
      </c>
      <c r="J65" s="23" t="s">
        <v>126</v>
      </c>
      <c r="K65" s="24" t="s">
        <v>127</v>
      </c>
      <c r="L65" s="34" t="s">
        <v>60</v>
      </c>
      <c r="M65" s="34" t="s">
        <v>34</v>
      </c>
      <c r="N65" s="34">
        <v>4</v>
      </c>
      <c r="O65" s="34" t="s">
        <v>40</v>
      </c>
      <c r="P65" s="25">
        <v>4</v>
      </c>
      <c r="Q65" s="26">
        <v>4</v>
      </c>
      <c r="R65" s="26">
        <v>4</v>
      </c>
      <c r="S65" s="27">
        <v>4</v>
      </c>
      <c r="T65" s="28">
        <v>1760000000</v>
      </c>
      <c r="U65" s="29">
        <v>1920000000</v>
      </c>
      <c r="V65" s="30">
        <v>2080000000</v>
      </c>
      <c r="W65" s="31">
        <v>2240000000</v>
      </c>
      <c r="X65" s="57">
        <f t="shared" si="0"/>
        <v>8000000000</v>
      </c>
      <c r="Y65" s="38">
        <v>0</v>
      </c>
    </row>
    <row r="66" spans="1:25" ht="76.5" x14ac:dyDescent="0.25">
      <c r="A66" s="39">
        <v>40</v>
      </c>
      <c r="B66" s="60" t="s">
        <v>32</v>
      </c>
      <c r="C66" s="56" t="s">
        <v>128</v>
      </c>
      <c r="D66" s="34" t="s">
        <v>60</v>
      </c>
      <c r="E66" s="34" t="s">
        <v>129</v>
      </c>
      <c r="F66" s="34">
        <v>12</v>
      </c>
      <c r="G66" s="22" t="s">
        <v>130</v>
      </c>
      <c r="H66" s="21" t="s">
        <v>131</v>
      </c>
      <c r="I66" s="21" t="s">
        <v>132</v>
      </c>
      <c r="J66" s="23" t="s">
        <v>133</v>
      </c>
      <c r="K66" s="24" t="s">
        <v>134</v>
      </c>
      <c r="L66" s="34" t="s">
        <v>60</v>
      </c>
      <c r="M66" s="34" t="s">
        <v>135</v>
      </c>
      <c r="N66" s="34">
        <v>4</v>
      </c>
      <c r="O66" s="34" t="s">
        <v>44</v>
      </c>
      <c r="P66" s="35">
        <v>1.2</v>
      </c>
      <c r="Q66" s="36">
        <v>2.8</v>
      </c>
      <c r="R66" s="36">
        <v>0</v>
      </c>
      <c r="S66" s="37">
        <v>0</v>
      </c>
      <c r="T66" s="28">
        <v>3000000000</v>
      </c>
      <c r="U66" s="29">
        <v>7000000000</v>
      </c>
      <c r="V66" s="30">
        <v>0</v>
      </c>
      <c r="W66" s="31">
        <v>0</v>
      </c>
      <c r="X66" s="57">
        <f t="shared" si="0"/>
        <v>10000000000</v>
      </c>
      <c r="Y66" s="38">
        <v>0</v>
      </c>
    </row>
    <row r="67" spans="1:25" ht="76.5" x14ac:dyDescent="0.25">
      <c r="A67" s="39">
        <v>41</v>
      </c>
      <c r="B67" s="60" t="s">
        <v>32</v>
      </c>
      <c r="C67" s="56" t="s">
        <v>128</v>
      </c>
      <c r="D67" s="34" t="s">
        <v>60</v>
      </c>
      <c r="E67" s="34" t="s">
        <v>129</v>
      </c>
      <c r="F67" s="34">
        <v>12</v>
      </c>
      <c r="G67" s="22" t="s">
        <v>130</v>
      </c>
      <c r="H67" s="21" t="s">
        <v>131</v>
      </c>
      <c r="I67" s="21" t="s">
        <v>132</v>
      </c>
      <c r="J67" s="23" t="s">
        <v>136</v>
      </c>
      <c r="K67" s="24" t="s">
        <v>137</v>
      </c>
      <c r="L67" s="34" t="s">
        <v>60</v>
      </c>
      <c r="M67" s="34" t="s">
        <v>135</v>
      </c>
      <c r="N67" s="34">
        <v>2</v>
      </c>
      <c r="O67" s="34" t="s">
        <v>44</v>
      </c>
      <c r="P67" s="35">
        <v>0.50769230769230766</v>
      </c>
      <c r="Q67" s="36">
        <v>0.61538461538461542</v>
      </c>
      <c r="R67" s="36">
        <v>0.46923076923076923</v>
      </c>
      <c r="S67" s="37">
        <v>0.40769230769230774</v>
      </c>
      <c r="T67" s="28">
        <v>660000000</v>
      </c>
      <c r="U67" s="29">
        <v>800000000</v>
      </c>
      <c r="V67" s="30">
        <v>610000000</v>
      </c>
      <c r="W67" s="31">
        <v>530000000.00000006</v>
      </c>
      <c r="X67" s="57">
        <f t="shared" si="0"/>
        <v>2600000000</v>
      </c>
      <c r="Y67" s="38">
        <v>0</v>
      </c>
    </row>
    <row r="68" spans="1:25" ht="38.25" x14ac:dyDescent="0.25">
      <c r="A68" s="39">
        <v>42</v>
      </c>
      <c r="B68" s="60" t="s">
        <v>32</v>
      </c>
      <c r="C68" s="56" t="s">
        <v>128</v>
      </c>
      <c r="D68" s="34" t="s">
        <v>60</v>
      </c>
      <c r="E68" s="34" t="s">
        <v>129</v>
      </c>
      <c r="F68" s="34">
        <v>5</v>
      </c>
      <c r="G68" s="22" t="s">
        <v>130</v>
      </c>
      <c r="H68" s="21" t="s">
        <v>131</v>
      </c>
      <c r="I68" s="21" t="s">
        <v>121</v>
      </c>
      <c r="J68" s="23" t="s">
        <v>138</v>
      </c>
      <c r="K68" s="24" t="s">
        <v>139</v>
      </c>
      <c r="L68" s="34" t="s">
        <v>60</v>
      </c>
      <c r="M68" s="34" t="s">
        <v>135</v>
      </c>
      <c r="N68" s="34">
        <v>1.5</v>
      </c>
      <c r="O68" s="34" t="s">
        <v>40</v>
      </c>
      <c r="P68" s="25">
        <v>1.5</v>
      </c>
      <c r="Q68" s="26">
        <v>1.5</v>
      </c>
      <c r="R68" s="26">
        <v>1.5</v>
      </c>
      <c r="S68" s="27">
        <v>1.5</v>
      </c>
      <c r="T68" s="28">
        <v>810000000</v>
      </c>
      <c r="U68" s="29">
        <v>1080000000</v>
      </c>
      <c r="V68" s="30">
        <v>540000000</v>
      </c>
      <c r="W68" s="31">
        <v>270000000</v>
      </c>
      <c r="X68" s="57">
        <f t="shared" si="0"/>
        <v>2700000000</v>
      </c>
      <c r="Y68" s="38">
        <v>0</v>
      </c>
    </row>
    <row r="69" spans="1:25" ht="76.5" x14ac:dyDescent="0.25">
      <c r="A69" s="39">
        <v>43</v>
      </c>
      <c r="B69" s="60" t="s">
        <v>32</v>
      </c>
      <c r="C69" s="56" t="s">
        <v>140</v>
      </c>
      <c r="D69" s="34" t="s">
        <v>60</v>
      </c>
      <c r="E69" s="34" t="s">
        <v>129</v>
      </c>
      <c r="F69" s="34">
        <v>5</v>
      </c>
      <c r="G69" s="22" t="s">
        <v>130</v>
      </c>
      <c r="H69" s="21" t="s">
        <v>131</v>
      </c>
      <c r="I69" s="21" t="s">
        <v>132</v>
      </c>
      <c r="J69" s="23" t="s">
        <v>141</v>
      </c>
      <c r="K69" s="24" t="s">
        <v>142</v>
      </c>
      <c r="L69" s="34" t="s">
        <v>60</v>
      </c>
      <c r="M69" s="34" t="s">
        <v>135</v>
      </c>
      <c r="N69" s="34">
        <v>2</v>
      </c>
      <c r="O69" s="34" t="s">
        <v>44</v>
      </c>
      <c r="P69" s="35">
        <v>0.6</v>
      </c>
      <c r="Q69" s="36">
        <v>0.8</v>
      </c>
      <c r="R69" s="36">
        <v>0.4</v>
      </c>
      <c r="S69" s="37">
        <v>0.2</v>
      </c>
      <c r="T69" s="28">
        <v>825000000</v>
      </c>
      <c r="U69" s="29">
        <v>1100000000</v>
      </c>
      <c r="V69" s="30">
        <v>550000000</v>
      </c>
      <c r="W69" s="31">
        <v>275000000</v>
      </c>
      <c r="X69" s="57">
        <f t="shared" si="0"/>
        <v>2750000000</v>
      </c>
      <c r="Y69" s="38">
        <v>0</v>
      </c>
    </row>
    <row r="70" spans="1:25" ht="76.5" x14ac:dyDescent="0.25">
      <c r="A70" s="39">
        <v>44</v>
      </c>
      <c r="B70" s="60" t="s">
        <v>32</v>
      </c>
      <c r="C70" s="56" t="s">
        <v>140</v>
      </c>
      <c r="D70" s="34" t="s">
        <v>60</v>
      </c>
      <c r="E70" s="34" t="s">
        <v>129</v>
      </c>
      <c r="F70" s="34">
        <v>12</v>
      </c>
      <c r="G70" s="22" t="s">
        <v>130</v>
      </c>
      <c r="H70" s="21" t="s">
        <v>131</v>
      </c>
      <c r="I70" s="21" t="s">
        <v>132</v>
      </c>
      <c r="J70" s="23" t="s">
        <v>143</v>
      </c>
      <c r="K70" s="24" t="s">
        <v>144</v>
      </c>
      <c r="L70" s="34" t="s">
        <v>60</v>
      </c>
      <c r="M70" s="34" t="s">
        <v>135</v>
      </c>
      <c r="N70" s="34">
        <v>6.2</v>
      </c>
      <c r="O70" s="34" t="s">
        <v>44</v>
      </c>
      <c r="P70" s="35">
        <v>1.5317381818181819</v>
      </c>
      <c r="Q70" s="36">
        <v>1.8234763636363638</v>
      </c>
      <c r="R70" s="36">
        <v>1.4861963636363638</v>
      </c>
      <c r="S70" s="37">
        <v>1.358589090909091</v>
      </c>
      <c r="T70" s="28">
        <v>1358800000</v>
      </c>
      <c r="U70" s="29">
        <v>1617600000</v>
      </c>
      <c r="V70" s="30">
        <v>1318400000</v>
      </c>
      <c r="W70" s="31">
        <v>1205200000</v>
      </c>
      <c r="X70" s="57">
        <f t="shared" si="0"/>
        <v>5500000000</v>
      </c>
      <c r="Y70" s="38">
        <v>1</v>
      </c>
    </row>
    <row r="71" spans="1:25" ht="76.5" x14ac:dyDescent="0.25">
      <c r="A71" s="39">
        <v>45</v>
      </c>
      <c r="B71" s="60" t="s">
        <v>32</v>
      </c>
      <c r="C71" s="56" t="s">
        <v>145</v>
      </c>
      <c r="D71" s="34" t="s">
        <v>60</v>
      </c>
      <c r="E71" s="34" t="s">
        <v>129</v>
      </c>
      <c r="F71" s="34">
        <v>8</v>
      </c>
      <c r="G71" s="22" t="s">
        <v>130</v>
      </c>
      <c r="H71" s="21" t="s">
        <v>131</v>
      </c>
      <c r="I71" s="21" t="s">
        <v>132</v>
      </c>
      <c r="J71" s="23" t="s">
        <v>146</v>
      </c>
      <c r="K71" s="24" t="s">
        <v>147</v>
      </c>
      <c r="L71" s="34" t="s">
        <v>60</v>
      </c>
      <c r="M71" s="34" t="s">
        <v>148</v>
      </c>
      <c r="N71" s="34">
        <v>2</v>
      </c>
      <c r="O71" s="34" t="s">
        <v>44</v>
      </c>
      <c r="P71" s="35">
        <v>0.51807999999999998</v>
      </c>
      <c r="Q71" s="36">
        <v>0.63615999999999995</v>
      </c>
      <c r="R71" s="36">
        <v>0.46144000000000002</v>
      </c>
      <c r="S71" s="37">
        <v>0.38432000000000005</v>
      </c>
      <c r="T71" s="28">
        <v>647600000</v>
      </c>
      <c r="U71" s="29">
        <v>795200000</v>
      </c>
      <c r="V71" s="30">
        <v>576800000</v>
      </c>
      <c r="W71" s="31">
        <v>480400000.00000006</v>
      </c>
      <c r="X71" s="57">
        <f t="shared" si="0"/>
        <v>2500000000</v>
      </c>
      <c r="Y71" s="38">
        <v>0</v>
      </c>
    </row>
    <row r="72" spans="1:25" ht="76.5" x14ac:dyDescent="0.25">
      <c r="A72" s="39">
        <v>46</v>
      </c>
      <c r="B72" s="60" t="s">
        <v>32</v>
      </c>
      <c r="C72" s="56" t="s">
        <v>140</v>
      </c>
      <c r="D72" s="34" t="s">
        <v>60</v>
      </c>
      <c r="E72" s="34" t="s">
        <v>129</v>
      </c>
      <c r="F72" s="34">
        <v>6</v>
      </c>
      <c r="G72" s="22" t="s">
        <v>130</v>
      </c>
      <c r="H72" s="21" t="s">
        <v>131</v>
      </c>
      <c r="I72" s="21" t="s">
        <v>132</v>
      </c>
      <c r="J72" s="23" t="s">
        <v>149</v>
      </c>
      <c r="K72" s="24" t="s">
        <v>150</v>
      </c>
      <c r="L72" s="34" t="s">
        <v>60</v>
      </c>
      <c r="M72" s="34" t="s">
        <v>135</v>
      </c>
      <c r="N72" s="34">
        <v>1</v>
      </c>
      <c r="O72" s="34" t="s">
        <v>40</v>
      </c>
      <c r="P72" s="25">
        <v>1</v>
      </c>
      <c r="Q72" s="26">
        <v>1</v>
      </c>
      <c r="R72" s="26">
        <v>1</v>
      </c>
      <c r="S72" s="27">
        <v>1</v>
      </c>
      <c r="T72" s="28">
        <v>302400000</v>
      </c>
      <c r="U72" s="29">
        <v>364800000</v>
      </c>
      <c r="V72" s="30">
        <v>283200000</v>
      </c>
      <c r="W72" s="31">
        <v>249600000.00000003</v>
      </c>
      <c r="X72" s="57">
        <f t="shared" si="0"/>
        <v>1200000000</v>
      </c>
      <c r="Y72" s="38">
        <v>0</v>
      </c>
    </row>
    <row r="73" spans="1:25" ht="76.5" x14ac:dyDescent="0.25">
      <c r="A73" s="39">
        <v>47</v>
      </c>
      <c r="B73" s="60" t="s">
        <v>32</v>
      </c>
      <c r="C73" s="56" t="s">
        <v>151</v>
      </c>
      <c r="D73" s="34" t="s">
        <v>60</v>
      </c>
      <c r="E73" s="34" t="s">
        <v>129</v>
      </c>
      <c r="F73" s="34">
        <v>3</v>
      </c>
      <c r="G73" s="22" t="s">
        <v>130</v>
      </c>
      <c r="H73" s="21" t="s">
        <v>131</v>
      </c>
      <c r="I73" s="21" t="s">
        <v>132</v>
      </c>
      <c r="J73" s="23" t="s">
        <v>152</v>
      </c>
      <c r="K73" s="24" t="s">
        <v>153</v>
      </c>
      <c r="L73" s="34" t="s">
        <v>60</v>
      </c>
      <c r="M73" s="34" t="s">
        <v>148</v>
      </c>
      <c r="N73" s="34">
        <v>0.7</v>
      </c>
      <c r="O73" s="34" t="s">
        <v>44</v>
      </c>
      <c r="P73" s="42">
        <v>0.16072</v>
      </c>
      <c r="Q73" s="43">
        <v>0.18143999999999999</v>
      </c>
      <c r="R73" s="43">
        <v>0.17696000000000001</v>
      </c>
      <c r="S73" s="44">
        <v>0.18088000000000001</v>
      </c>
      <c r="T73" s="28">
        <v>401800000</v>
      </c>
      <c r="U73" s="29">
        <v>453600000</v>
      </c>
      <c r="V73" s="30">
        <v>442400000</v>
      </c>
      <c r="W73" s="31">
        <v>452200000.00000006</v>
      </c>
      <c r="X73" s="57">
        <f t="shared" si="0"/>
        <v>1750000000</v>
      </c>
      <c r="Y73" s="38">
        <v>0</v>
      </c>
    </row>
    <row r="74" spans="1:25" ht="76.5" x14ac:dyDescent="0.25">
      <c r="A74" s="39">
        <v>48</v>
      </c>
      <c r="B74" s="60" t="s">
        <v>32</v>
      </c>
      <c r="C74" s="56" t="s">
        <v>151</v>
      </c>
      <c r="D74" s="34" t="s">
        <v>60</v>
      </c>
      <c r="E74" s="34" t="s">
        <v>129</v>
      </c>
      <c r="F74" s="34">
        <v>5</v>
      </c>
      <c r="G74" s="22" t="s">
        <v>130</v>
      </c>
      <c r="H74" s="21" t="s">
        <v>131</v>
      </c>
      <c r="I74" s="21" t="s">
        <v>132</v>
      </c>
      <c r="J74" s="23" t="s">
        <v>154</v>
      </c>
      <c r="K74" s="24" t="s">
        <v>155</v>
      </c>
      <c r="L74" s="34" t="s">
        <v>60</v>
      </c>
      <c r="M74" s="34" t="s">
        <v>135</v>
      </c>
      <c r="N74" s="34">
        <v>1</v>
      </c>
      <c r="O74" s="34" t="s">
        <v>40</v>
      </c>
      <c r="P74" s="25">
        <v>1</v>
      </c>
      <c r="Q74" s="26">
        <v>1</v>
      </c>
      <c r="R74" s="26">
        <v>1</v>
      </c>
      <c r="S74" s="27">
        <v>1</v>
      </c>
      <c r="T74" s="28">
        <v>320000000</v>
      </c>
      <c r="U74" s="29">
        <v>400000000</v>
      </c>
      <c r="V74" s="30">
        <v>270000000</v>
      </c>
      <c r="W74" s="31">
        <v>210000000</v>
      </c>
      <c r="X74" s="57">
        <f t="shared" si="0"/>
        <v>1200000000</v>
      </c>
      <c r="Y74" s="38">
        <v>0</v>
      </c>
    </row>
    <row r="75" spans="1:25" ht="76.5" x14ac:dyDescent="0.25">
      <c r="A75" s="39">
        <v>49</v>
      </c>
      <c r="B75" s="60" t="s">
        <v>32</v>
      </c>
      <c r="C75" s="56" t="s">
        <v>151</v>
      </c>
      <c r="D75" s="34" t="s">
        <v>60</v>
      </c>
      <c r="E75" s="34" t="s">
        <v>129</v>
      </c>
      <c r="F75" s="34">
        <v>4</v>
      </c>
      <c r="G75" s="22" t="s">
        <v>130</v>
      </c>
      <c r="H75" s="21" t="s">
        <v>131</v>
      </c>
      <c r="I75" s="21" t="s">
        <v>132</v>
      </c>
      <c r="J75" s="23" t="s">
        <v>156</v>
      </c>
      <c r="K75" s="24" t="s">
        <v>157</v>
      </c>
      <c r="L75" s="34" t="s">
        <v>60</v>
      </c>
      <c r="M75" s="34" t="s">
        <v>135</v>
      </c>
      <c r="N75" s="34">
        <v>0.5</v>
      </c>
      <c r="O75" s="34" t="s">
        <v>44</v>
      </c>
      <c r="P75" s="42">
        <v>0.15</v>
      </c>
      <c r="Q75" s="43">
        <v>0.2</v>
      </c>
      <c r="R75" s="43">
        <v>0.1</v>
      </c>
      <c r="S75" s="44">
        <v>0.05</v>
      </c>
      <c r="T75" s="28">
        <v>525000000</v>
      </c>
      <c r="U75" s="29">
        <v>700000000</v>
      </c>
      <c r="V75" s="30">
        <v>350000000</v>
      </c>
      <c r="W75" s="31">
        <v>175000000</v>
      </c>
      <c r="X75" s="57">
        <f t="shared" si="0"/>
        <v>1750000000</v>
      </c>
      <c r="Y75" s="38">
        <v>0</v>
      </c>
    </row>
    <row r="76" spans="1:25" ht="76.5" x14ac:dyDescent="0.25">
      <c r="A76" s="39">
        <v>50</v>
      </c>
      <c r="B76" s="60" t="s">
        <v>32</v>
      </c>
      <c r="C76" s="56" t="s">
        <v>151</v>
      </c>
      <c r="D76" s="34" t="s">
        <v>60</v>
      </c>
      <c r="E76" s="34" t="s">
        <v>129</v>
      </c>
      <c r="F76" s="34">
        <v>8</v>
      </c>
      <c r="G76" s="22" t="s">
        <v>130</v>
      </c>
      <c r="H76" s="21" t="s">
        <v>131</v>
      </c>
      <c r="I76" s="21" t="s">
        <v>132</v>
      </c>
      <c r="J76" s="23" t="s">
        <v>158</v>
      </c>
      <c r="K76" s="24" t="s">
        <v>159</v>
      </c>
      <c r="L76" s="34" t="s">
        <v>60</v>
      </c>
      <c r="M76" s="34" t="s">
        <v>135</v>
      </c>
      <c r="N76" s="34">
        <v>1.2</v>
      </c>
      <c r="O76" s="34" t="s">
        <v>44</v>
      </c>
      <c r="P76" s="42">
        <v>0.26400000000000001</v>
      </c>
      <c r="Q76" s="43">
        <v>0.28799999999999998</v>
      </c>
      <c r="R76" s="43">
        <v>0.312</v>
      </c>
      <c r="S76" s="44">
        <v>0.33600000000000002</v>
      </c>
      <c r="T76" s="28">
        <v>343200000</v>
      </c>
      <c r="U76" s="29">
        <v>374400000</v>
      </c>
      <c r="V76" s="30">
        <v>405600000</v>
      </c>
      <c r="W76" s="31">
        <v>436800000.00000006</v>
      </c>
      <c r="X76" s="57">
        <f t="shared" si="0"/>
        <v>1560000000</v>
      </c>
      <c r="Y76" s="38">
        <v>1</v>
      </c>
    </row>
    <row r="77" spans="1:25" ht="38.25" x14ac:dyDescent="0.25">
      <c r="A77" s="39">
        <v>51</v>
      </c>
      <c r="B77" s="60" t="s">
        <v>32</v>
      </c>
      <c r="C77" s="56" t="s">
        <v>160</v>
      </c>
      <c r="D77" s="34" t="s">
        <v>60</v>
      </c>
      <c r="E77" s="34" t="s">
        <v>34</v>
      </c>
      <c r="F77" s="34">
        <v>12000</v>
      </c>
      <c r="G77" s="22" t="s">
        <v>130</v>
      </c>
      <c r="H77" s="21" t="s">
        <v>131</v>
      </c>
      <c r="I77" s="21" t="s">
        <v>121</v>
      </c>
      <c r="J77" s="23" t="s">
        <v>161</v>
      </c>
      <c r="K77" s="24" t="s">
        <v>162</v>
      </c>
      <c r="L77" s="34" t="s">
        <v>60</v>
      </c>
      <c r="M77" s="34" t="s">
        <v>148</v>
      </c>
      <c r="N77" s="34">
        <v>1</v>
      </c>
      <c r="O77" s="34" t="s">
        <v>44</v>
      </c>
      <c r="P77" s="42">
        <v>0.22</v>
      </c>
      <c r="Q77" s="43">
        <v>0.24</v>
      </c>
      <c r="R77" s="43">
        <v>0.26</v>
      </c>
      <c r="S77" s="44">
        <v>0.28000000000000003</v>
      </c>
      <c r="T77" s="28">
        <v>132000000</v>
      </c>
      <c r="U77" s="29">
        <v>144000000</v>
      </c>
      <c r="V77" s="30">
        <v>156000000</v>
      </c>
      <c r="W77" s="31">
        <v>168000000.00000003</v>
      </c>
      <c r="X77" s="57">
        <f t="shared" si="0"/>
        <v>600000000</v>
      </c>
      <c r="Y77" s="38">
        <v>1</v>
      </c>
    </row>
    <row r="78" spans="1:25" ht="63.75" x14ac:dyDescent="0.25">
      <c r="A78" s="39">
        <v>52</v>
      </c>
      <c r="B78" s="60" t="s">
        <v>32</v>
      </c>
      <c r="C78" s="56" t="s">
        <v>163</v>
      </c>
      <c r="D78" s="34" t="s">
        <v>60</v>
      </c>
      <c r="E78" s="34" t="s">
        <v>34</v>
      </c>
      <c r="F78" s="34">
        <v>8</v>
      </c>
      <c r="G78" s="22" t="s">
        <v>130</v>
      </c>
      <c r="H78" s="21" t="s">
        <v>164</v>
      </c>
      <c r="I78" s="21" t="s">
        <v>165</v>
      </c>
      <c r="J78" s="23" t="s">
        <v>166</v>
      </c>
      <c r="K78" s="24" t="s">
        <v>167</v>
      </c>
      <c r="L78" s="34">
        <v>1</v>
      </c>
      <c r="M78" s="34" t="s">
        <v>34</v>
      </c>
      <c r="N78" s="34">
        <v>27</v>
      </c>
      <c r="O78" s="34" t="s">
        <v>44</v>
      </c>
      <c r="P78" s="35">
        <v>5.94</v>
      </c>
      <c r="Q78" s="36">
        <v>6.48</v>
      </c>
      <c r="R78" s="36">
        <v>7.02</v>
      </c>
      <c r="S78" s="37">
        <v>7.56</v>
      </c>
      <c r="T78" s="28">
        <v>237600000</v>
      </c>
      <c r="U78" s="29">
        <v>259200000</v>
      </c>
      <c r="V78" s="30">
        <v>280800000</v>
      </c>
      <c r="W78" s="31">
        <v>302400000</v>
      </c>
      <c r="X78" s="57">
        <f t="shared" si="0"/>
        <v>1080000000</v>
      </c>
      <c r="Y78" s="38">
        <v>1</v>
      </c>
    </row>
    <row r="79" spans="1:25" ht="38.25" x14ac:dyDescent="0.25">
      <c r="A79" s="39">
        <v>53</v>
      </c>
      <c r="B79" s="60" t="s">
        <v>32</v>
      </c>
      <c r="C79" s="56" t="s">
        <v>163</v>
      </c>
      <c r="D79" s="34" t="s">
        <v>60</v>
      </c>
      <c r="E79" s="48" t="s">
        <v>168</v>
      </c>
      <c r="F79" s="48" t="s">
        <v>168</v>
      </c>
      <c r="G79" s="22" t="s">
        <v>130</v>
      </c>
      <c r="H79" s="21" t="s">
        <v>164</v>
      </c>
      <c r="I79" s="21" t="s">
        <v>165</v>
      </c>
      <c r="J79" s="23" t="s">
        <v>169</v>
      </c>
      <c r="K79" s="24" t="s">
        <v>170</v>
      </c>
      <c r="L79" s="34" t="s">
        <v>60</v>
      </c>
      <c r="M79" s="34" t="s">
        <v>34</v>
      </c>
      <c r="N79" s="34">
        <v>2</v>
      </c>
      <c r="O79" s="34" t="s">
        <v>44</v>
      </c>
      <c r="P79" s="42">
        <v>0.44</v>
      </c>
      <c r="Q79" s="43">
        <v>0.48</v>
      </c>
      <c r="R79" s="43">
        <v>0.52</v>
      </c>
      <c r="S79" s="44">
        <v>0.56000000000000005</v>
      </c>
      <c r="T79" s="28">
        <v>79200000</v>
      </c>
      <c r="U79" s="29">
        <v>86400000</v>
      </c>
      <c r="V79" s="30">
        <v>93600000</v>
      </c>
      <c r="W79" s="31">
        <v>100800000.00000001</v>
      </c>
      <c r="X79" s="57">
        <f t="shared" si="0"/>
        <v>360000000</v>
      </c>
      <c r="Y79" s="38">
        <v>0</v>
      </c>
    </row>
    <row r="80" spans="1:25" ht="38.25" x14ac:dyDescent="0.25">
      <c r="A80" s="39">
        <v>54</v>
      </c>
      <c r="B80" s="60" t="s">
        <v>32</v>
      </c>
      <c r="C80" s="56" t="s">
        <v>163</v>
      </c>
      <c r="D80" s="34">
        <v>112</v>
      </c>
      <c r="E80" s="34" t="s">
        <v>34</v>
      </c>
      <c r="F80" s="34">
        <v>100</v>
      </c>
      <c r="G80" s="22" t="s">
        <v>130</v>
      </c>
      <c r="H80" s="21" t="s">
        <v>164</v>
      </c>
      <c r="I80" s="21" t="s">
        <v>165</v>
      </c>
      <c r="J80" s="23" t="s">
        <v>171</v>
      </c>
      <c r="K80" s="24" t="s">
        <v>172</v>
      </c>
      <c r="L80" s="34">
        <v>12</v>
      </c>
      <c r="M80" s="34" t="s">
        <v>34</v>
      </c>
      <c r="N80" s="34">
        <v>12</v>
      </c>
      <c r="O80" s="34" t="s">
        <v>40</v>
      </c>
      <c r="P80" s="25">
        <v>12</v>
      </c>
      <c r="Q80" s="26">
        <v>12</v>
      </c>
      <c r="R80" s="26">
        <v>12</v>
      </c>
      <c r="S80" s="27">
        <v>12</v>
      </c>
      <c r="T80" s="28">
        <v>39600000</v>
      </c>
      <c r="U80" s="29">
        <v>43200000</v>
      </c>
      <c r="V80" s="30">
        <v>46800000</v>
      </c>
      <c r="W80" s="31">
        <v>50400000.000000007</v>
      </c>
      <c r="X80" s="57">
        <f t="shared" si="0"/>
        <v>180000000</v>
      </c>
      <c r="Y80" s="38">
        <v>1</v>
      </c>
    </row>
    <row r="81" spans="1:25" ht="38.25" x14ac:dyDescent="0.25">
      <c r="A81" s="39">
        <v>55</v>
      </c>
      <c r="B81" s="60" t="s">
        <v>32</v>
      </c>
      <c r="C81" s="56" t="s">
        <v>163</v>
      </c>
      <c r="D81" s="34" t="s">
        <v>60</v>
      </c>
      <c r="E81" s="34" t="s">
        <v>34</v>
      </c>
      <c r="F81" s="34">
        <v>8</v>
      </c>
      <c r="G81" s="22" t="s">
        <v>130</v>
      </c>
      <c r="H81" s="21" t="s">
        <v>164</v>
      </c>
      <c r="I81" s="21" t="s">
        <v>165</v>
      </c>
      <c r="J81" s="23" t="s">
        <v>171</v>
      </c>
      <c r="K81" s="24" t="s">
        <v>173</v>
      </c>
      <c r="L81" s="34">
        <v>0</v>
      </c>
      <c r="M81" s="34" t="s">
        <v>34</v>
      </c>
      <c r="N81" s="34">
        <v>4</v>
      </c>
      <c r="O81" s="34" t="s">
        <v>44</v>
      </c>
      <c r="P81" s="35">
        <v>0.88</v>
      </c>
      <c r="Q81" s="36">
        <v>0.96</v>
      </c>
      <c r="R81" s="36">
        <v>1.04</v>
      </c>
      <c r="S81" s="37">
        <v>1.1200000000000001</v>
      </c>
      <c r="T81" s="28">
        <v>39160000</v>
      </c>
      <c r="U81" s="29">
        <v>42720000</v>
      </c>
      <c r="V81" s="30">
        <v>46280000</v>
      </c>
      <c r="W81" s="31">
        <v>49840000.000000007</v>
      </c>
      <c r="X81" s="57">
        <f t="shared" si="0"/>
        <v>178000000</v>
      </c>
      <c r="Y81" s="38">
        <v>0</v>
      </c>
    </row>
    <row r="82" spans="1:25" ht="38.25" x14ac:dyDescent="0.25">
      <c r="A82" s="39">
        <v>56</v>
      </c>
      <c r="B82" s="60" t="s">
        <v>32</v>
      </c>
      <c r="C82" s="56" t="s">
        <v>163</v>
      </c>
      <c r="D82" s="34" t="s">
        <v>60</v>
      </c>
      <c r="E82" s="34" t="s">
        <v>34</v>
      </c>
      <c r="F82" s="34">
        <v>8</v>
      </c>
      <c r="G82" s="22" t="s">
        <v>130</v>
      </c>
      <c r="H82" s="21" t="s">
        <v>164</v>
      </c>
      <c r="I82" s="21" t="s">
        <v>165</v>
      </c>
      <c r="J82" s="23" t="s">
        <v>174</v>
      </c>
      <c r="K82" s="24" t="s">
        <v>175</v>
      </c>
      <c r="L82" s="34">
        <v>2</v>
      </c>
      <c r="M82" s="34" t="s">
        <v>34</v>
      </c>
      <c r="N82" s="34">
        <v>8</v>
      </c>
      <c r="O82" s="34" t="s">
        <v>44</v>
      </c>
      <c r="P82" s="35">
        <v>0.8</v>
      </c>
      <c r="Q82" s="36">
        <v>2.4</v>
      </c>
      <c r="R82" s="36">
        <v>3.2</v>
      </c>
      <c r="S82" s="37">
        <v>1.6</v>
      </c>
      <c r="T82" s="28">
        <v>0</v>
      </c>
      <c r="U82" s="29">
        <v>0</v>
      </c>
      <c r="V82" s="30">
        <v>0</v>
      </c>
      <c r="W82" s="31">
        <v>0</v>
      </c>
      <c r="X82" s="57">
        <f t="shared" si="0"/>
        <v>0</v>
      </c>
      <c r="Y82" s="38">
        <v>1</v>
      </c>
    </row>
    <row r="83" spans="1:25" ht="51" x14ac:dyDescent="0.25">
      <c r="A83" s="39">
        <v>57</v>
      </c>
      <c r="B83" s="60" t="s">
        <v>32</v>
      </c>
      <c r="C83" s="56" t="s">
        <v>163</v>
      </c>
      <c r="D83" s="34" t="s">
        <v>60</v>
      </c>
      <c r="E83" s="34" t="s">
        <v>34</v>
      </c>
      <c r="F83" s="34">
        <v>8</v>
      </c>
      <c r="G83" s="22" t="s">
        <v>130</v>
      </c>
      <c r="H83" s="21" t="s">
        <v>164</v>
      </c>
      <c r="I83" s="21" t="s">
        <v>165</v>
      </c>
      <c r="J83" s="23" t="s">
        <v>176</v>
      </c>
      <c r="K83" s="24" t="s">
        <v>177</v>
      </c>
      <c r="L83" s="34">
        <v>23</v>
      </c>
      <c r="M83" s="34" t="s">
        <v>34</v>
      </c>
      <c r="N83" s="34">
        <v>200</v>
      </c>
      <c r="O83" s="34" t="s">
        <v>44</v>
      </c>
      <c r="P83" s="35">
        <v>44</v>
      </c>
      <c r="Q83" s="36">
        <v>48</v>
      </c>
      <c r="R83" s="36">
        <v>52</v>
      </c>
      <c r="S83" s="37">
        <v>56</v>
      </c>
      <c r="T83" s="28">
        <v>26400000</v>
      </c>
      <c r="U83" s="29">
        <v>28800000</v>
      </c>
      <c r="V83" s="30">
        <v>31200000</v>
      </c>
      <c r="W83" s="31">
        <v>33600000</v>
      </c>
      <c r="X83" s="57">
        <f t="shared" si="0"/>
        <v>120000000</v>
      </c>
      <c r="Y83" s="38">
        <v>1</v>
      </c>
    </row>
    <row r="84" spans="1:25" ht="38.25" x14ac:dyDescent="0.25">
      <c r="A84" s="39">
        <v>58</v>
      </c>
      <c r="B84" s="60" t="s">
        <v>32</v>
      </c>
      <c r="C84" s="56" t="s">
        <v>163</v>
      </c>
      <c r="D84" s="34" t="s">
        <v>60</v>
      </c>
      <c r="E84" s="34" t="s">
        <v>34</v>
      </c>
      <c r="F84" s="34">
        <v>8</v>
      </c>
      <c r="G84" s="22" t="s">
        <v>130</v>
      </c>
      <c r="H84" s="21" t="s">
        <v>164</v>
      </c>
      <c r="I84" s="21" t="s">
        <v>165</v>
      </c>
      <c r="J84" s="23" t="s">
        <v>178</v>
      </c>
      <c r="K84" s="24" t="s">
        <v>179</v>
      </c>
      <c r="L84" s="34">
        <v>8</v>
      </c>
      <c r="M84" s="34" t="s">
        <v>34</v>
      </c>
      <c r="N84" s="34">
        <v>42</v>
      </c>
      <c r="O84" s="34" t="s">
        <v>44</v>
      </c>
      <c r="P84" s="35">
        <v>4.2</v>
      </c>
      <c r="Q84" s="36">
        <v>12.6</v>
      </c>
      <c r="R84" s="36">
        <v>16.8</v>
      </c>
      <c r="S84" s="37">
        <v>8.4</v>
      </c>
      <c r="T84" s="28">
        <v>0</v>
      </c>
      <c r="U84" s="29">
        <v>0</v>
      </c>
      <c r="V84" s="30">
        <v>0</v>
      </c>
      <c r="W84" s="31">
        <v>0</v>
      </c>
      <c r="X84" s="57">
        <f t="shared" si="0"/>
        <v>0</v>
      </c>
      <c r="Y84" s="38">
        <v>1</v>
      </c>
    </row>
    <row r="85" spans="1:25" ht="76.5" x14ac:dyDescent="0.25">
      <c r="A85" s="39">
        <v>59</v>
      </c>
      <c r="B85" s="60" t="s">
        <v>32</v>
      </c>
      <c r="C85" s="56" t="s">
        <v>163</v>
      </c>
      <c r="D85" s="34" t="s">
        <v>60</v>
      </c>
      <c r="E85" s="34" t="s">
        <v>34</v>
      </c>
      <c r="F85" s="34">
        <v>8</v>
      </c>
      <c r="G85" s="22" t="s">
        <v>130</v>
      </c>
      <c r="H85" s="21" t="s">
        <v>164</v>
      </c>
      <c r="I85" s="21" t="s">
        <v>180</v>
      </c>
      <c r="J85" s="23" t="s">
        <v>181</v>
      </c>
      <c r="K85" s="24" t="s">
        <v>182</v>
      </c>
      <c r="L85" s="34">
        <v>153</v>
      </c>
      <c r="M85" s="34" t="s">
        <v>34</v>
      </c>
      <c r="N85" s="34">
        <v>556</v>
      </c>
      <c r="O85" s="34" t="s">
        <v>44</v>
      </c>
      <c r="P85" s="35">
        <v>122.32000000000001</v>
      </c>
      <c r="Q85" s="36">
        <v>133.44</v>
      </c>
      <c r="R85" s="36">
        <v>144.56</v>
      </c>
      <c r="S85" s="37">
        <v>155.68000000000004</v>
      </c>
      <c r="T85" s="28">
        <v>28287233.920000002</v>
      </c>
      <c r="U85" s="29">
        <v>30858800.640000001</v>
      </c>
      <c r="V85" s="30">
        <v>33430367.359999999</v>
      </c>
      <c r="W85" s="31">
        <v>36001934.080000006</v>
      </c>
      <c r="X85" s="57">
        <f t="shared" si="0"/>
        <v>128578336</v>
      </c>
      <c r="Y85" s="38">
        <v>0.05</v>
      </c>
    </row>
    <row r="86" spans="1:25" ht="76.5" x14ac:dyDescent="0.25">
      <c r="A86" s="39">
        <v>60</v>
      </c>
      <c r="B86" s="60" t="s">
        <v>32</v>
      </c>
      <c r="C86" s="56" t="s">
        <v>163</v>
      </c>
      <c r="D86" s="34" t="s">
        <v>60</v>
      </c>
      <c r="E86" s="34" t="s">
        <v>34</v>
      </c>
      <c r="F86" s="34">
        <v>8</v>
      </c>
      <c r="G86" s="22" t="s">
        <v>130</v>
      </c>
      <c r="H86" s="21" t="s">
        <v>164</v>
      </c>
      <c r="I86" s="21" t="s">
        <v>132</v>
      </c>
      <c r="J86" s="23" t="s">
        <v>181</v>
      </c>
      <c r="K86" s="24" t="s">
        <v>183</v>
      </c>
      <c r="L86" s="34">
        <v>6</v>
      </c>
      <c r="M86" s="34" t="s">
        <v>34</v>
      </c>
      <c r="N86" s="34">
        <v>40</v>
      </c>
      <c r="O86" s="34" t="s">
        <v>44</v>
      </c>
      <c r="P86" s="35">
        <v>8.8000000000000007</v>
      </c>
      <c r="Q86" s="36">
        <v>9.6</v>
      </c>
      <c r="R86" s="36">
        <v>10.4</v>
      </c>
      <c r="S86" s="37">
        <v>11.200000000000001</v>
      </c>
      <c r="T86" s="28">
        <v>4224000</v>
      </c>
      <c r="U86" s="29">
        <v>4608000</v>
      </c>
      <c r="V86" s="30">
        <v>4992000</v>
      </c>
      <c r="W86" s="31">
        <v>5376000.0000000009</v>
      </c>
      <c r="X86" s="57">
        <f t="shared" si="0"/>
        <v>19200000</v>
      </c>
      <c r="Y86" s="38">
        <v>1</v>
      </c>
    </row>
    <row r="87" spans="1:25" ht="89.25" x14ac:dyDescent="0.25">
      <c r="A87" s="39">
        <v>61</v>
      </c>
      <c r="B87" s="60" t="s">
        <v>32</v>
      </c>
      <c r="C87" s="56" t="s">
        <v>163</v>
      </c>
      <c r="D87" s="34" t="s">
        <v>60</v>
      </c>
      <c r="E87" s="34" t="s">
        <v>34</v>
      </c>
      <c r="F87" s="34">
        <v>8</v>
      </c>
      <c r="G87" s="22" t="s">
        <v>130</v>
      </c>
      <c r="H87" s="21" t="s">
        <v>164</v>
      </c>
      <c r="I87" s="21" t="s">
        <v>184</v>
      </c>
      <c r="J87" s="23" t="s">
        <v>185</v>
      </c>
      <c r="K87" s="24" t="s">
        <v>186</v>
      </c>
      <c r="L87" s="34">
        <v>0</v>
      </c>
      <c r="M87" s="34" t="s">
        <v>34</v>
      </c>
      <c r="N87" s="34">
        <v>1</v>
      </c>
      <c r="O87" s="34" t="s">
        <v>44</v>
      </c>
      <c r="P87" s="42">
        <v>0.22</v>
      </c>
      <c r="Q87" s="43">
        <v>0.24</v>
      </c>
      <c r="R87" s="43">
        <v>0.26</v>
      </c>
      <c r="S87" s="44">
        <v>0.28000000000000003</v>
      </c>
      <c r="T87" s="28">
        <v>330000000</v>
      </c>
      <c r="U87" s="29">
        <v>360000000</v>
      </c>
      <c r="V87" s="30">
        <v>390000000</v>
      </c>
      <c r="W87" s="31">
        <v>420000000.00000006</v>
      </c>
      <c r="X87" s="57">
        <f t="shared" si="0"/>
        <v>1500000000</v>
      </c>
      <c r="Y87" s="38">
        <v>0</v>
      </c>
    </row>
    <row r="88" spans="1:25" ht="38.25" x14ac:dyDescent="0.25">
      <c r="A88" s="39">
        <v>62</v>
      </c>
      <c r="B88" s="60" t="s">
        <v>32</v>
      </c>
      <c r="C88" s="56" t="s">
        <v>163</v>
      </c>
      <c r="D88" s="34" t="s">
        <v>60</v>
      </c>
      <c r="E88" s="34" t="s">
        <v>34</v>
      </c>
      <c r="F88" s="34">
        <v>8</v>
      </c>
      <c r="G88" s="22" t="s">
        <v>130</v>
      </c>
      <c r="H88" s="21" t="s">
        <v>164</v>
      </c>
      <c r="I88" s="21" t="s">
        <v>165</v>
      </c>
      <c r="J88" s="23" t="s">
        <v>187</v>
      </c>
      <c r="K88" s="24" t="s">
        <v>188</v>
      </c>
      <c r="L88" s="34" t="s">
        <v>60</v>
      </c>
      <c r="M88" s="34" t="s">
        <v>34</v>
      </c>
      <c r="N88" s="34">
        <v>15000</v>
      </c>
      <c r="O88" s="34" t="s">
        <v>44</v>
      </c>
      <c r="P88" s="35">
        <v>1500</v>
      </c>
      <c r="Q88" s="36">
        <v>4500</v>
      </c>
      <c r="R88" s="36">
        <v>6000</v>
      </c>
      <c r="S88" s="37">
        <v>3000</v>
      </c>
      <c r="T88" s="28">
        <v>0</v>
      </c>
      <c r="U88" s="29">
        <v>0</v>
      </c>
      <c r="V88" s="30">
        <v>0</v>
      </c>
      <c r="W88" s="31">
        <v>0</v>
      </c>
      <c r="X88" s="57">
        <f t="shared" si="0"/>
        <v>0</v>
      </c>
      <c r="Y88" s="38">
        <v>1</v>
      </c>
    </row>
    <row r="89" spans="1:25" ht="76.5" x14ac:dyDescent="0.25">
      <c r="A89" s="39">
        <v>63</v>
      </c>
      <c r="B89" s="60" t="s">
        <v>32</v>
      </c>
      <c r="C89" s="56" t="s">
        <v>163</v>
      </c>
      <c r="D89" s="34" t="s">
        <v>60</v>
      </c>
      <c r="E89" s="34" t="s">
        <v>34</v>
      </c>
      <c r="F89" s="34">
        <v>8</v>
      </c>
      <c r="G89" s="22" t="s">
        <v>130</v>
      </c>
      <c r="H89" s="21" t="s">
        <v>164</v>
      </c>
      <c r="I89" s="21" t="s">
        <v>132</v>
      </c>
      <c r="J89" s="23" t="s">
        <v>181</v>
      </c>
      <c r="K89" s="24" t="s">
        <v>189</v>
      </c>
      <c r="L89" s="34">
        <v>2880</v>
      </c>
      <c r="M89" s="34" t="s">
        <v>190</v>
      </c>
      <c r="N89" s="34">
        <v>7350</v>
      </c>
      <c r="O89" s="34" t="s">
        <v>44</v>
      </c>
      <c r="P89" s="35">
        <v>1617</v>
      </c>
      <c r="Q89" s="36">
        <v>1764</v>
      </c>
      <c r="R89" s="36">
        <v>1911</v>
      </c>
      <c r="S89" s="37">
        <v>2058.0000000000005</v>
      </c>
      <c r="T89" s="28">
        <v>176495550</v>
      </c>
      <c r="U89" s="29">
        <v>192540600</v>
      </c>
      <c r="V89" s="30">
        <v>208585650</v>
      </c>
      <c r="W89" s="31">
        <v>224630700.00000003</v>
      </c>
      <c r="X89" s="57">
        <f t="shared" si="0"/>
        <v>802252500</v>
      </c>
      <c r="Y89" s="38">
        <v>4.9599999999999998E-2</v>
      </c>
    </row>
    <row r="90" spans="1:25" ht="76.5" x14ac:dyDescent="0.25">
      <c r="A90" s="39">
        <v>64</v>
      </c>
      <c r="B90" s="60" t="s">
        <v>32</v>
      </c>
      <c r="C90" s="56" t="s">
        <v>163</v>
      </c>
      <c r="D90" s="34" t="s">
        <v>60</v>
      </c>
      <c r="E90" s="34" t="s">
        <v>34</v>
      </c>
      <c r="F90" s="34">
        <v>8</v>
      </c>
      <c r="G90" s="22" t="s">
        <v>130</v>
      </c>
      <c r="H90" s="21" t="s">
        <v>164</v>
      </c>
      <c r="I90" s="21" t="s">
        <v>132</v>
      </c>
      <c r="J90" s="23" t="s">
        <v>169</v>
      </c>
      <c r="K90" s="24" t="s">
        <v>170</v>
      </c>
      <c r="L90" s="34">
        <v>0.85</v>
      </c>
      <c r="M90" s="34" t="s">
        <v>135</v>
      </c>
      <c r="N90" s="34" t="s">
        <v>191</v>
      </c>
      <c r="O90" s="34" t="s">
        <v>44</v>
      </c>
      <c r="P90" s="42">
        <v>0.33920241155416619</v>
      </c>
      <c r="Q90" s="43">
        <v>0.42840482310833233</v>
      </c>
      <c r="R90" s="43">
        <v>0.27684819133437538</v>
      </c>
      <c r="S90" s="44">
        <v>0.20554457400312612</v>
      </c>
      <c r="T90" s="28">
        <v>651268630.18399906</v>
      </c>
      <c r="U90" s="29">
        <v>822537260.36799812</v>
      </c>
      <c r="V90" s="30">
        <v>531548527.3620007</v>
      </c>
      <c r="W90" s="31">
        <v>394645582.08600217</v>
      </c>
      <c r="X90" s="57">
        <f t="shared" si="0"/>
        <v>2400000000</v>
      </c>
      <c r="Y90" s="38">
        <v>0</v>
      </c>
    </row>
    <row r="91" spans="1:25" ht="76.5" x14ac:dyDescent="0.25">
      <c r="A91" s="39">
        <v>65</v>
      </c>
      <c r="B91" s="60" t="s">
        <v>32</v>
      </c>
      <c r="C91" s="56" t="s">
        <v>163</v>
      </c>
      <c r="D91" s="34" t="s">
        <v>60</v>
      </c>
      <c r="E91" s="34" t="s">
        <v>34</v>
      </c>
      <c r="F91" s="34">
        <v>8</v>
      </c>
      <c r="G91" s="22" t="s">
        <v>130</v>
      </c>
      <c r="H91" s="21" t="s">
        <v>164</v>
      </c>
      <c r="I91" s="21" t="s">
        <v>132</v>
      </c>
      <c r="J91" s="23" t="s">
        <v>169</v>
      </c>
      <c r="K91" s="24" t="s">
        <v>170</v>
      </c>
      <c r="L91" s="34" t="s">
        <v>60</v>
      </c>
      <c r="M91" s="34" t="s">
        <v>135</v>
      </c>
      <c r="N91" s="34">
        <v>5</v>
      </c>
      <c r="O91" s="34" t="s">
        <v>44</v>
      </c>
      <c r="P91" s="35">
        <v>0.5</v>
      </c>
      <c r="Q91" s="36">
        <v>1.5</v>
      </c>
      <c r="R91" s="36">
        <v>2</v>
      </c>
      <c r="S91" s="37">
        <v>1</v>
      </c>
      <c r="T91" s="28">
        <v>0</v>
      </c>
      <c r="U91" s="29">
        <v>0</v>
      </c>
      <c r="V91" s="30">
        <v>0</v>
      </c>
      <c r="W91" s="31">
        <v>0</v>
      </c>
      <c r="X91" s="57">
        <f t="shared" ref="X91:X154" si="1">W91+V91+U91+T91</f>
        <v>0</v>
      </c>
      <c r="Y91" s="38">
        <v>0</v>
      </c>
    </row>
    <row r="92" spans="1:25" ht="38.25" x14ac:dyDescent="0.25">
      <c r="A92" s="39">
        <v>66</v>
      </c>
      <c r="B92" s="60" t="s">
        <v>32</v>
      </c>
      <c r="C92" s="56" t="s">
        <v>163</v>
      </c>
      <c r="D92" s="34" t="s">
        <v>60</v>
      </c>
      <c r="E92" s="34" t="s">
        <v>34</v>
      </c>
      <c r="F92" s="34">
        <v>8</v>
      </c>
      <c r="G92" s="22" t="s">
        <v>130</v>
      </c>
      <c r="H92" s="21" t="s">
        <v>164</v>
      </c>
      <c r="I92" s="21" t="s">
        <v>165</v>
      </c>
      <c r="J92" s="23" t="s">
        <v>192</v>
      </c>
      <c r="K92" s="24" t="s">
        <v>193</v>
      </c>
      <c r="L92" s="34">
        <v>2</v>
      </c>
      <c r="M92" s="34" t="s">
        <v>34</v>
      </c>
      <c r="N92" s="34">
        <v>4</v>
      </c>
      <c r="O92" s="34" t="s">
        <v>44</v>
      </c>
      <c r="P92" s="35">
        <v>0.88</v>
      </c>
      <c r="Q92" s="36">
        <v>0.96</v>
      </c>
      <c r="R92" s="36">
        <v>1.04</v>
      </c>
      <c r="S92" s="37">
        <v>1.1200000000000001</v>
      </c>
      <c r="T92" s="28">
        <v>66000000</v>
      </c>
      <c r="U92" s="29">
        <v>72000000</v>
      </c>
      <c r="V92" s="30">
        <v>78000000</v>
      </c>
      <c r="W92" s="31">
        <v>84000000.000000015</v>
      </c>
      <c r="X92" s="57">
        <f t="shared" si="1"/>
        <v>300000000</v>
      </c>
      <c r="Y92" s="38">
        <v>1</v>
      </c>
    </row>
    <row r="93" spans="1:25" ht="51" x14ac:dyDescent="0.25">
      <c r="A93" s="39">
        <v>67</v>
      </c>
      <c r="B93" s="60" t="s">
        <v>32</v>
      </c>
      <c r="C93" s="56" t="s">
        <v>194</v>
      </c>
      <c r="D93" s="34">
        <v>6.8</v>
      </c>
      <c r="E93" s="34" t="s">
        <v>34</v>
      </c>
      <c r="F93" s="34">
        <v>6.6</v>
      </c>
      <c r="G93" s="22" t="s">
        <v>195</v>
      </c>
      <c r="H93" s="21" t="s">
        <v>196</v>
      </c>
      <c r="I93" s="21" t="s">
        <v>197</v>
      </c>
      <c r="J93" s="23" t="s">
        <v>198</v>
      </c>
      <c r="K93" s="24" t="s">
        <v>199</v>
      </c>
      <c r="L93" s="34">
        <v>340</v>
      </c>
      <c r="M93" s="34" t="s">
        <v>34</v>
      </c>
      <c r="N93" s="34">
        <v>360</v>
      </c>
      <c r="O93" s="34" t="s">
        <v>44</v>
      </c>
      <c r="P93" s="35">
        <v>79.2</v>
      </c>
      <c r="Q93" s="36">
        <v>86.399999999999991</v>
      </c>
      <c r="R93" s="36">
        <v>93.6</v>
      </c>
      <c r="S93" s="37">
        <v>100.8</v>
      </c>
      <c r="T93" s="28">
        <v>52799999.999999858</v>
      </c>
      <c r="U93" s="29">
        <v>57599999.999999844</v>
      </c>
      <c r="V93" s="30">
        <v>62399999.999999829</v>
      </c>
      <c r="W93" s="31">
        <v>67199999.999999821</v>
      </c>
      <c r="X93" s="57">
        <f t="shared" si="1"/>
        <v>239999999.99999934</v>
      </c>
      <c r="Y93" s="38">
        <v>0</v>
      </c>
    </row>
    <row r="94" spans="1:25" ht="38.25" x14ac:dyDescent="0.25">
      <c r="A94" s="39">
        <v>68</v>
      </c>
      <c r="B94" s="60" t="s">
        <v>32</v>
      </c>
      <c r="C94" s="56" t="s">
        <v>194</v>
      </c>
      <c r="D94" s="34">
        <v>6.8</v>
      </c>
      <c r="E94" s="34" t="s">
        <v>34</v>
      </c>
      <c r="F94" s="34">
        <v>6.6</v>
      </c>
      <c r="G94" s="22" t="s">
        <v>195</v>
      </c>
      <c r="H94" s="21" t="s">
        <v>196</v>
      </c>
      <c r="I94" s="21" t="s">
        <v>197</v>
      </c>
      <c r="J94" s="23" t="s">
        <v>200</v>
      </c>
      <c r="K94" s="24" t="s">
        <v>201</v>
      </c>
      <c r="L94" s="34">
        <v>0</v>
      </c>
      <c r="M94" s="34" t="s">
        <v>34</v>
      </c>
      <c r="N94" s="34">
        <v>1</v>
      </c>
      <c r="O94" s="34" t="s">
        <v>44</v>
      </c>
      <c r="P94" s="42">
        <v>0.22</v>
      </c>
      <c r="Q94" s="43">
        <v>0.24</v>
      </c>
      <c r="R94" s="43">
        <v>0.26</v>
      </c>
      <c r="S94" s="44">
        <v>0.28000000000000003</v>
      </c>
      <c r="T94" s="28">
        <v>19251540</v>
      </c>
      <c r="U94" s="29">
        <v>21001680</v>
      </c>
      <c r="V94" s="30">
        <v>22751820</v>
      </c>
      <c r="W94" s="31">
        <v>24501960.000000004</v>
      </c>
      <c r="X94" s="57">
        <f t="shared" si="1"/>
        <v>87507000</v>
      </c>
      <c r="Y94" s="38">
        <v>0</v>
      </c>
    </row>
    <row r="95" spans="1:25" ht="38.25" x14ac:dyDescent="0.25">
      <c r="A95" s="39">
        <v>69</v>
      </c>
      <c r="B95" s="60" t="s">
        <v>32</v>
      </c>
      <c r="C95" s="56" t="s">
        <v>194</v>
      </c>
      <c r="D95" s="34">
        <v>6.8</v>
      </c>
      <c r="E95" s="34" t="s">
        <v>34</v>
      </c>
      <c r="F95" s="34">
        <v>6.6</v>
      </c>
      <c r="G95" s="22" t="s">
        <v>195</v>
      </c>
      <c r="H95" s="21" t="s">
        <v>196</v>
      </c>
      <c r="I95" s="21" t="s">
        <v>197</v>
      </c>
      <c r="J95" s="23" t="s">
        <v>202</v>
      </c>
      <c r="K95" s="24" t="s">
        <v>203</v>
      </c>
      <c r="L95" s="34">
        <v>340</v>
      </c>
      <c r="M95" s="34" t="s">
        <v>34</v>
      </c>
      <c r="N95" s="34">
        <v>80</v>
      </c>
      <c r="O95" s="34" t="s">
        <v>44</v>
      </c>
      <c r="P95" s="35">
        <v>17.600000000000001</v>
      </c>
      <c r="Q95" s="36">
        <v>19.2</v>
      </c>
      <c r="R95" s="36">
        <v>20.8</v>
      </c>
      <c r="S95" s="37">
        <v>22.400000000000002</v>
      </c>
      <c r="T95" s="28">
        <v>748000000</v>
      </c>
      <c r="U95" s="29">
        <v>816000000</v>
      </c>
      <c r="V95" s="30">
        <v>884000000</v>
      </c>
      <c r="W95" s="31">
        <v>952000000.00000012</v>
      </c>
      <c r="X95" s="57">
        <f t="shared" si="1"/>
        <v>3400000000</v>
      </c>
      <c r="Y95" s="38">
        <v>1</v>
      </c>
    </row>
    <row r="96" spans="1:25" ht="38.25" x14ac:dyDescent="0.25">
      <c r="A96" s="39">
        <v>70</v>
      </c>
      <c r="B96" s="60" t="s">
        <v>32</v>
      </c>
      <c r="C96" s="56" t="s">
        <v>194</v>
      </c>
      <c r="D96" s="34">
        <v>6.8</v>
      </c>
      <c r="E96" s="34" t="s">
        <v>34</v>
      </c>
      <c r="F96" s="34">
        <v>6.6</v>
      </c>
      <c r="G96" s="22" t="s">
        <v>195</v>
      </c>
      <c r="H96" s="21" t="s">
        <v>196</v>
      </c>
      <c r="I96" s="21" t="s">
        <v>197</v>
      </c>
      <c r="J96" s="23" t="s">
        <v>202</v>
      </c>
      <c r="K96" s="24" t="s">
        <v>203</v>
      </c>
      <c r="L96" s="34">
        <v>0</v>
      </c>
      <c r="M96" s="34" t="s">
        <v>34</v>
      </c>
      <c r="N96" s="34">
        <v>1</v>
      </c>
      <c r="O96" s="34" t="s">
        <v>44</v>
      </c>
      <c r="P96" s="42">
        <v>0.3</v>
      </c>
      <c r="Q96" s="43">
        <v>0.4</v>
      </c>
      <c r="R96" s="43">
        <v>0.2</v>
      </c>
      <c r="S96" s="44">
        <v>0.1</v>
      </c>
      <c r="T96" s="28">
        <v>1500000000</v>
      </c>
      <c r="U96" s="29">
        <v>2000000000</v>
      </c>
      <c r="V96" s="30">
        <v>1000000000</v>
      </c>
      <c r="W96" s="31">
        <v>500000000</v>
      </c>
      <c r="X96" s="57">
        <f t="shared" si="1"/>
        <v>5000000000</v>
      </c>
      <c r="Y96" s="38">
        <v>0</v>
      </c>
    </row>
    <row r="97" spans="1:25" ht="38.25" x14ac:dyDescent="0.25">
      <c r="A97" s="39">
        <v>71</v>
      </c>
      <c r="B97" s="60" t="s">
        <v>32</v>
      </c>
      <c r="C97" s="56" t="s">
        <v>194</v>
      </c>
      <c r="D97" s="34">
        <v>6.8</v>
      </c>
      <c r="E97" s="34" t="s">
        <v>34</v>
      </c>
      <c r="F97" s="34">
        <v>6.6</v>
      </c>
      <c r="G97" s="22" t="s">
        <v>195</v>
      </c>
      <c r="H97" s="21" t="s">
        <v>196</v>
      </c>
      <c r="I97" s="21" t="s">
        <v>197</v>
      </c>
      <c r="J97" s="23" t="s">
        <v>202</v>
      </c>
      <c r="K97" s="24" t="s">
        <v>203</v>
      </c>
      <c r="L97" s="34">
        <v>0</v>
      </c>
      <c r="M97" s="34" t="s">
        <v>34</v>
      </c>
      <c r="N97" s="34">
        <v>1</v>
      </c>
      <c r="O97" s="34" t="s">
        <v>44</v>
      </c>
      <c r="P97" s="42">
        <v>0.1</v>
      </c>
      <c r="Q97" s="43">
        <v>0.3</v>
      </c>
      <c r="R97" s="43">
        <v>0.4</v>
      </c>
      <c r="S97" s="44">
        <v>0.2</v>
      </c>
      <c r="T97" s="28">
        <v>0</v>
      </c>
      <c r="U97" s="29">
        <v>0</v>
      </c>
      <c r="V97" s="30">
        <v>0</v>
      </c>
      <c r="W97" s="31">
        <v>0</v>
      </c>
      <c r="X97" s="57">
        <f t="shared" si="1"/>
        <v>0</v>
      </c>
      <c r="Y97" s="38">
        <v>0</v>
      </c>
    </row>
    <row r="98" spans="1:25" ht="38.25" x14ac:dyDescent="0.25">
      <c r="A98" s="39">
        <v>72</v>
      </c>
      <c r="B98" s="60" t="s">
        <v>32</v>
      </c>
      <c r="C98" s="56" t="s">
        <v>194</v>
      </c>
      <c r="D98" s="34">
        <v>6.8</v>
      </c>
      <c r="E98" s="34" t="s">
        <v>34</v>
      </c>
      <c r="F98" s="34">
        <v>6.6</v>
      </c>
      <c r="G98" s="22" t="s">
        <v>195</v>
      </c>
      <c r="H98" s="21" t="s">
        <v>196</v>
      </c>
      <c r="I98" s="21" t="s">
        <v>197</v>
      </c>
      <c r="J98" s="23" t="s">
        <v>204</v>
      </c>
      <c r="K98" s="24" t="s">
        <v>205</v>
      </c>
      <c r="L98" s="34">
        <v>20</v>
      </c>
      <c r="M98" s="34" t="s">
        <v>34</v>
      </c>
      <c r="N98" s="34">
        <v>20</v>
      </c>
      <c r="O98" s="34" t="s">
        <v>44</v>
      </c>
      <c r="P98" s="35">
        <v>4.4000000000000004</v>
      </c>
      <c r="Q98" s="36">
        <v>4.8</v>
      </c>
      <c r="R98" s="36">
        <v>5.2</v>
      </c>
      <c r="S98" s="37">
        <v>5.6000000000000014</v>
      </c>
      <c r="T98" s="28">
        <v>123200000</v>
      </c>
      <c r="U98" s="29">
        <v>134400000</v>
      </c>
      <c r="V98" s="30">
        <v>145600000</v>
      </c>
      <c r="W98" s="31">
        <v>156800000.00000003</v>
      </c>
      <c r="X98" s="57">
        <f t="shared" si="1"/>
        <v>560000000</v>
      </c>
      <c r="Y98" s="38">
        <v>0.05</v>
      </c>
    </row>
    <row r="99" spans="1:25" ht="38.25" x14ac:dyDescent="0.25">
      <c r="A99" s="39">
        <v>73</v>
      </c>
      <c r="B99" s="60" t="s">
        <v>32</v>
      </c>
      <c r="C99" s="56" t="s">
        <v>194</v>
      </c>
      <c r="D99" s="34">
        <v>6.8</v>
      </c>
      <c r="E99" s="34" t="s">
        <v>34</v>
      </c>
      <c r="F99" s="34">
        <v>6.6</v>
      </c>
      <c r="G99" s="22" t="s">
        <v>195</v>
      </c>
      <c r="H99" s="21" t="s">
        <v>196</v>
      </c>
      <c r="I99" s="21" t="s">
        <v>197</v>
      </c>
      <c r="J99" s="23" t="s">
        <v>206</v>
      </c>
      <c r="K99" s="24" t="s">
        <v>207</v>
      </c>
      <c r="L99" s="34">
        <v>0</v>
      </c>
      <c r="M99" s="34" t="s">
        <v>34</v>
      </c>
      <c r="N99" s="34">
        <v>3</v>
      </c>
      <c r="O99" s="34" t="s">
        <v>44</v>
      </c>
      <c r="P99" s="35">
        <v>0.66</v>
      </c>
      <c r="Q99" s="36">
        <v>0.72</v>
      </c>
      <c r="R99" s="36">
        <v>0.78</v>
      </c>
      <c r="S99" s="37">
        <v>0.84</v>
      </c>
      <c r="T99" s="28">
        <v>6600000</v>
      </c>
      <c r="U99" s="29">
        <v>7200000</v>
      </c>
      <c r="V99" s="30">
        <v>7800000</v>
      </c>
      <c r="W99" s="31">
        <v>8400000</v>
      </c>
      <c r="X99" s="57">
        <f t="shared" si="1"/>
        <v>30000000</v>
      </c>
      <c r="Y99" s="38">
        <v>0</v>
      </c>
    </row>
    <row r="100" spans="1:25" ht="38.25" x14ac:dyDescent="0.25">
      <c r="A100" s="39">
        <v>74</v>
      </c>
      <c r="B100" s="60" t="s">
        <v>32</v>
      </c>
      <c r="C100" s="56" t="s">
        <v>194</v>
      </c>
      <c r="D100" s="34">
        <v>6.8</v>
      </c>
      <c r="E100" s="34" t="s">
        <v>34</v>
      </c>
      <c r="F100" s="34">
        <v>6.6</v>
      </c>
      <c r="G100" s="22" t="s">
        <v>195</v>
      </c>
      <c r="H100" s="21" t="s">
        <v>196</v>
      </c>
      <c r="I100" s="21" t="s">
        <v>197</v>
      </c>
      <c r="J100" s="23" t="s">
        <v>208</v>
      </c>
      <c r="K100" s="24" t="s">
        <v>209</v>
      </c>
      <c r="L100" s="34">
        <v>103</v>
      </c>
      <c r="M100" s="34" t="s">
        <v>34</v>
      </c>
      <c r="N100" s="34">
        <v>336</v>
      </c>
      <c r="O100" s="34" t="s">
        <v>44</v>
      </c>
      <c r="P100" s="35">
        <v>88.208184679958023</v>
      </c>
      <c r="Q100" s="36">
        <v>109.21636935991606</v>
      </c>
      <c r="R100" s="36">
        <v>76.643861490031483</v>
      </c>
      <c r="S100" s="37">
        <v>61.931584470094435</v>
      </c>
      <c r="T100" s="28">
        <v>840624000</v>
      </c>
      <c r="U100" s="29">
        <v>1040832000</v>
      </c>
      <c r="V100" s="30">
        <v>730416000</v>
      </c>
      <c r="W100" s="31">
        <v>590208000</v>
      </c>
      <c r="X100" s="57">
        <f t="shared" si="1"/>
        <v>3202080000</v>
      </c>
      <c r="Y100" s="38">
        <v>0</v>
      </c>
    </row>
    <row r="101" spans="1:25" ht="38.25" x14ac:dyDescent="0.25">
      <c r="A101" s="39">
        <v>75</v>
      </c>
      <c r="B101" s="60" t="s">
        <v>32</v>
      </c>
      <c r="C101" s="56" t="s">
        <v>194</v>
      </c>
      <c r="D101" s="34">
        <v>6.8</v>
      </c>
      <c r="E101" s="34" t="s">
        <v>34</v>
      </c>
      <c r="F101" s="34">
        <v>6.6</v>
      </c>
      <c r="G101" s="22" t="s">
        <v>195</v>
      </c>
      <c r="H101" s="21" t="s">
        <v>196</v>
      </c>
      <c r="I101" s="21" t="s">
        <v>197</v>
      </c>
      <c r="J101" s="23" t="s">
        <v>208</v>
      </c>
      <c r="K101" s="24" t="s">
        <v>210</v>
      </c>
      <c r="L101" s="34">
        <v>0</v>
      </c>
      <c r="M101" s="34" t="s">
        <v>34</v>
      </c>
      <c r="N101" s="34">
        <v>5</v>
      </c>
      <c r="O101" s="34" t="s">
        <v>44</v>
      </c>
      <c r="P101" s="35">
        <v>1.0999999999999999</v>
      </c>
      <c r="Q101" s="36">
        <v>1.2</v>
      </c>
      <c r="R101" s="36">
        <v>1.3</v>
      </c>
      <c r="S101" s="37">
        <v>1.4000000000000001</v>
      </c>
      <c r="T101" s="28">
        <v>12833333.325999999</v>
      </c>
      <c r="U101" s="29">
        <v>13999999.991999999</v>
      </c>
      <c r="V101" s="30">
        <v>15166666.658</v>
      </c>
      <c r="W101" s="31">
        <v>16333333.324000001</v>
      </c>
      <c r="X101" s="57">
        <f t="shared" si="1"/>
        <v>58333333.299999997</v>
      </c>
      <c r="Y101" s="38">
        <v>0</v>
      </c>
    </row>
    <row r="102" spans="1:25" ht="38.25" x14ac:dyDescent="0.25">
      <c r="A102" s="39">
        <v>76</v>
      </c>
      <c r="B102" s="60" t="s">
        <v>32</v>
      </c>
      <c r="C102" s="56" t="s">
        <v>194</v>
      </c>
      <c r="D102" s="34">
        <v>6.8</v>
      </c>
      <c r="E102" s="34" t="s">
        <v>34</v>
      </c>
      <c r="F102" s="34">
        <v>6.6</v>
      </c>
      <c r="G102" s="22" t="s">
        <v>195</v>
      </c>
      <c r="H102" s="21" t="s">
        <v>196</v>
      </c>
      <c r="I102" s="21" t="s">
        <v>197</v>
      </c>
      <c r="J102" s="23" t="s">
        <v>204</v>
      </c>
      <c r="K102" s="24" t="s">
        <v>205</v>
      </c>
      <c r="L102" s="34">
        <v>20</v>
      </c>
      <c r="M102" s="34" t="s">
        <v>34</v>
      </c>
      <c r="N102" s="34">
        <v>60</v>
      </c>
      <c r="O102" s="34" t="s">
        <v>44</v>
      </c>
      <c r="P102" s="35">
        <v>13.2</v>
      </c>
      <c r="Q102" s="36">
        <v>14.4</v>
      </c>
      <c r="R102" s="36">
        <v>15.6</v>
      </c>
      <c r="S102" s="37">
        <v>16.8</v>
      </c>
      <c r="T102" s="28">
        <v>369600000</v>
      </c>
      <c r="U102" s="29">
        <v>403200000</v>
      </c>
      <c r="V102" s="30">
        <v>436800000</v>
      </c>
      <c r="W102" s="31">
        <v>470400000.00000006</v>
      </c>
      <c r="X102" s="57">
        <f t="shared" si="1"/>
        <v>1680000000</v>
      </c>
      <c r="Y102" s="38">
        <v>0</v>
      </c>
    </row>
    <row r="103" spans="1:25" ht="51" x14ac:dyDescent="0.25">
      <c r="A103" s="39">
        <v>77</v>
      </c>
      <c r="B103" s="60" t="s">
        <v>32</v>
      </c>
      <c r="C103" s="56" t="s">
        <v>211</v>
      </c>
      <c r="D103" s="34">
        <v>6.8</v>
      </c>
      <c r="E103" s="34" t="s">
        <v>34</v>
      </c>
      <c r="F103" s="34">
        <v>6.7</v>
      </c>
      <c r="G103" s="22" t="s">
        <v>195</v>
      </c>
      <c r="H103" s="21" t="s">
        <v>212</v>
      </c>
      <c r="I103" s="21" t="s">
        <v>213</v>
      </c>
      <c r="J103" s="23" t="s">
        <v>214</v>
      </c>
      <c r="K103" s="24" t="s">
        <v>215</v>
      </c>
      <c r="L103" s="34">
        <v>8</v>
      </c>
      <c r="M103" s="34" t="s">
        <v>34</v>
      </c>
      <c r="N103" s="34">
        <v>27</v>
      </c>
      <c r="O103" s="34" t="s">
        <v>44</v>
      </c>
      <c r="P103" s="35">
        <v>5.94</v>
      </c>
      <c r="Q103" s="36">
        <v>6.48</v>
      </c>
      <c r="R103" s="36">
        <v>7.02</v>
      </c>
      <c r="S103" s="37">
        <v>7.5600000000000014</v>
      </c>
      <c r="T103" s="28">
        <v>647460000</v>
      </c>
      <c r="U103" s="29">
        <v>706320000</v>
      </c>
      <c r="V103" s="30">
        <v>765180000</v>
      </c>
      <c r="W103" s="31">
        <v>824040000.00000012</v>
      </c>
      <c r="X103" s="57">
        <f t="shared" si="1"/>
        <v>2943000000</v>
      </c>
      <c r="Y103" s="38">
        <v>0</v>
      </c>
    </row>
    <row r="104" spans="1:25" ht="51" x14ac:dyDescent="0.25">
      <c r="A104" s="39">
        <v>78</v>
      </c>
      <c r="B104" s="60" t="s">
        <v>32</v>
      </c>
      <c r="C104" s="56" t="s">
        <v>211</v>
      </c>
      <c r="D104" s="34">
        <v>6.8</v>
      </c>
      <c r="E104" s="34" t="s">
        <v>34</v>
      </c>
      <c r="F104" s="34">
        <v>6.7</v>
      </c>
      <c r="G104" s="22" t="s">
        <v>195</v>
      </c>
      <c r="H104" s="21" t="s">
        <v>212</v>
      </c>
      <c r="I104" s="21" t="s">
        <v>213</v>
      </c>
      <c r="J104" s="23" t="s">
        <v>214</v>
      </c>
      <c r="K104" s="24" t="s">
        <v>215</v>
      </c>
      <c r="L104" s="34">
        <v>0</v>
      </c>
      <c r="M104" s="34" t="s">
        <v>34</v>
      </c>
      <c r="N104" s="34">
        <v>19</v>
      </c>
      <c r="O104" s="34" t="s">
        <v>44</v>
      </c>
      <c r="P104" s="35">
        <v>1.9000000000000001</v>
      </c>
      <c r="Q104" s="36">
        <v>5.7</v>
      </c>
      <c r="R104" s="36">
        <v>7.6000000000000005</v>
      </c>
      <c r="S104" s="37">
        <v>3.8000000000000003</v>
      </c>
      <c r="T104" s="28">
        <v>0</v>
      </c>
      <c r="U104" s="29">
        <v>0</v>
      </c>
      <c r="V104" s="30">
        <v>0</v>
      </c>
      <c r="W104" s="31">
        <v>0</v>
      </c>
      <c r="X104" s="57">
        <f t="shared" si="1"/>
        <v>0</v>
      </c>
      <c r="Y104" s="38">
        <v>0</v>
      </c>
    </row>
    <row r="105" spans="1:25" ht="25.5" x14ac:dyDescent="0.25">
      <c r="A105" s="39">
        <v>79</v>
      </c>
      <c r="B105" s="60" t="s">
        <v>32</v>
      </c>
      <c r="C105" s="56" t="s">
        <v>211</v>
      </c>
      <c r="D105" s="34">
        <v>6.8</v>
      </c>
      <c r="E105" s="34" t="s">
        <v>34</v>
      </c>
      <c r="F105" s="34">
        <v>6.7</v>
      </c>
      <c r="G105" s="22" t="s">
        <v>195</v>
      </c>
      <c r="H105" s="21" t="s">
        <v>212</v>
      </c>
      <c r="I105" s="21" t="s">
        <v>213</v>
      </c>
      <c r="J105" s="23" t="s">
        <v>216</v>
      </c>
      <c r="K105" s="24" t="s">
        <v>217</v>
      </c>
      <c r="L105" s="34">
        <v>0</v>
      </c>
      <c r="M105" s="34" t="s">
        <v>34</v>
      </c>
      <c r="N105" s="34">
        <v>1</v>
      </c>
      <c r="O105" s="34" t="s">
        <v>44</v>
      </c>
      <c r="P105" s="42">
        <v>0.22</v>
      </c>
      <c r="Q105" s="43">
        <v>0.24</v>
      </c>
      <c r="R105" s="43">
        <v>0.26</v>
      </c>
      <c r="S105" s="44">
        <v>0.28000000000000003</v>
      </c>
      <c r="T105" s="28">
        <v>328460000</v>
      </c>
      <c r="U105" s="29">
        <v>358320000</v>
      </c>
      <c r="V105" s="30">
        <v>388180000</v>
      </c>
      <c r="W105" s="31">
        <v>418040000.00000006</v>
      </c>
      <c r="X105" s="57">
        <f t="shared" si="1"/>
        <v>1493000000</v>
      </c>
      <c r="Y105" s="38">
        <v>0.5</v>
      </c>
    </row>
    <row r="106" spans="1:25" ht="38.25" x14ac:dyDescent="0.25">
      <c r="A106" s="39">
        <v>80</v>
      </c>
      <c r="B106" s="60" t="s">
        <v>32</v>
      </c>
      <c r="C106" s="56" t="s">
        <v>211</v>
      </c>
      <c r="D106" s="34">
        <v>6.8</v>
      </c>
      <c r="E106" s="34" t="s">
        <v>34</v>
      </c>
      <c r="F106" s="34">
        <v>6.7</v>
      </c>
      <c r="G106" s="22" t="s">
        <v>195</v>
      </c>
      <c r="H106" s="21" t="s">
        <v>212</v>
      </c>
      <c r="I106" s="21" t="s">
        <v>121</v>
      </c>
      <c r="J106" s="23" t="s">
        <v>218</v>
      </c>
      <c r="K106" s="24" t="s">
        <v>219</v>
      </c>
      <c r="L106" s="34">
        <v>0</v>
      </c>
      <c r="M106" s="34" t="s">
        <v>34</v>
      </c>
      <c r="N106" s="34">
        <v>1</v>
      </c>
      <c r="O106" s="34" t="s">
        <v>44</v>
      </c>
      <c r="P106" s="42">
        <v>0.27333333333333332</v>
      </c>
      <c r="Q106" s="43">
        <v>0.34666666666666668</v>
      </c>
      <c r="R106" s="43">
        <v>0.22</v>
      </c>
      <c r="S106" s="44">
        <v>0.16</v>
      </c>
      <c r="T106" s="28">
        <v>820000000</v>
      </c>
      <c r="U106" s="29">
        <v>1040000000</v>
      </c>
      <c r="V106" s="30">
        <v>660000000</v>
      </c>
      <c r="W106" s="31">
        <v>480000000</v>
      </c>
      <c r="X106" s="57">
        <f t="shared" si="1"/>
        <v>3000000000</v>
      </c>
      <c r="Y106" s="38">
        <v>0</v>
      </c>
    </row>
    <row r="107" spans="1:25" ht="38.25" x14ac:dyDescent="0.25">
      <c r="A107" s="39">
        <v>81</v>
      </c>
      <c r="B107" s="60" t="s">
        <v>32</v>
      </c>
      <c r="C107" s="56" t="s">
        <v>211</v>
      </c>
      <c r="D107" s="34">
        <v>6.8</v>
      </c>
      <c r="E107" s="34" t="s">
        <v>34</v>
      </c>
      <c r="F107" s="34">
        <v>6.7</v>
      </c>
      <c r="G107" s="22" t="s">
        <v>195</v>
      </c>
      <c r="H107" s="21" t="s">
        <v>212</v>
      </c>
      <c r="I107" s="21" t="s">
        <v>121</v>
      </c>
      <c r="J107" s="23" t="s">
        <v>218</v>
      </c>
      <c r="K107" s="24" t="s">
        <v>219</v>
      </c>
      <c r="L107" s="34">
        <v>1</v>
      </c>
      <c r="M107" s="34" t="s">
        <v>34</v>
      </c>
      <c r="N107" s="34">
        <v>1</v>
      </c>
      <c r="O107" s="34" t="s">
        <v>44</v>
      </c>
      <c r="P107" s="42">
        <v>0.1</v>
      </c>
      <c r="Q107" s="43">
        <v>0.3</v>
      </c>
      <c r="R107" s="43">
        <v>0.4</v>
      </c>
      <c r="S107" s="44">
        <v>0.2</v>
      </c>
      <c r="T107" s="28">
        <v>0</v>
      </c>
      <c r="U107" s="29">
        <v>0</v>
      </c>
      <c r="V107" s="30">
        <v>0</v>
      </c>
      <c r="W107" s="31">
        <v>0</v>
      </c>
      <c r="X107" s="57">
        <f t="shared" si="1"/>
        <v>0</v>
      </c>
      <c r="Y107" s="38">
        <v>0</v>
      </c>
    </row>
    <row r="108" spans="1:25" ht="89.25" x14ac:dyDescent="0.25">
      <c r="A108" s="39">
        <v>82</v>
      </c>
      <c r="B108" s="60" t="s">
        <v>32</v>
      </c>
      <c r="C108" s="56" t="s">
        <v>211</v>
      </c>
      <c r="D108" s="34">
        <v>6.8</v>
      </c>
      <c r="E108" s="34" t="s">
        <v>34</v>
      </c>
      <c r="F108" s="34">
        <v>6.7</v>
      </c>
      <c r="G108" s="22" t="s">
        <v>195</v>
      </c>
      <c r="H108" s="21" t="s">
        <v>212</v>
      </c>
      <c r="I108" s="21" t="s">
        <v>220</v>
      </c>
      <c r="J108" s="23" t="s">
        <v>221</v>
      </c>
      <c r="K108" s="24" t="s">
        <v>222</v>
      </c>
      <c r="L108" s="34">
        <v>25</v>
      </c>
      <c r="M108" s="34" t="s">
        <v>34</v>
      </c>
      <c r="N108" s="34">
        <v>3</v>
      </c>
      <c r="O108" s="34" t="s">
        <v>40</v>
      </c>
      <c r="P108" s="25">
        <v>3</v>
      </c>
      <c r="Q108" s="26">
        <v>3</v>
      </c>
      <c r="R108" s="26">
        <v>3</v>
      </c>
      <c r="S108" s="27">
        <v>3</v>
      </c>
      <c r="T108" s="28">
        <v>444000000</v>
      </c>
      <c r="U108" s="29">
        <v>528000000</v>
      </c>
      <c r="V108" s="30">
        <v>432000000</v>
      </c>
      <c r="W108" s="31">
        <v>396000000.00000006</v>
      </c>
      <c r="X108" s="57">
        <f t="shared" si="1"/>
        <v>1800000000</v>
      </c>
      <c r="Y108" s="38">
        <v>0</v>
      </c>
    </row>
    <row r="109" spans="1:25" ht="89.25" x14ac:dyDescent="0.25">
      <c r="A109" s="39">
        <v>83</v>
      </c>
      <c r="B109" s="60" t="s">
        <v>32</v>
      </c>
      <c r="C109" s="56" t="s">
        <v>211</v>
      </c>
      <c r="D109" s="34">
        <v>6.8</v>
      </c>
      <c r="E109" s="34" t="s">
        <v>34</v>
      </c>
      <c r="F109" s="34">
        <v>6.7</v>
      </c>
      <c r="G109" s="22" t="s">
        <v>195</v>
      </c>
      <c r="H109" s="21" t="s">
        <v>212</v>
      </c>
      <c r="I109" s="21" t="s">
        <v>220</v>
      </c>
      <c r="J109" s="23" t="s">
        <v>223</v>
      </c>
      <c r="K109" s="24" t="s">
        <v>224</v>
      </c>
      <c r="L109" s="34">
        <v>125000</v>
      </c>
      <c r="M109" s="34" t="s">
        <v>225</v>
      </c>
      <c r="N109" s="34">
        <v>125000</v>
      </c>
      <c r="O109" s="34" t="s">
        <v>40</v>
      </c>
      <c r="P109" s="25">
        <v>125000</v>
      </c>
      <c r="Q109" s="26">
        <v>125000</v>
      </c>
      <c r="R109" s="26">
        <v>125000</v>
      </c>
      <c r="S109" s="27">
        <v>125000</v>
      </c>
      <c r="T109" s="28">
        <v>412500000</v>
      </c>
      <c r="U109" s="29">
        <v>450000000</v>
      </c>
      <c r="V109" s="30">
        <v>487500000</v>
      </c>
      <c r="W109" s="31">
        <v>525000000.00000012</v>
      </c>
      <c r="X109" s="57">
        <f t="shared" si="1"/>
        <v>1875000000</v>
      </c>
      <c r="Y109" s="38">
        <v>1</v>
      </c>
    </row>
    <row r="110" spans="1:25" ht="89.25" x14ac:dyDescent="0.25">
      <c r="A110" s="39">
        <v>84</v>
      </c>
      <c r="B110" s="60" t="s">
        <v>32</v>
      </c>
      <c r="C110" s="56" t="s">
        <v>211</v>
      </c>
      <c r="D110" s="34">
        <v>6.8</v>
      </c>
      <c r="E110" s="34" t="s">
        <v>34</v>
      </c>
      <c r="F110" s="34">
        <v>6.7</v>
      </c>
      <c r="G110" s="22" t="s">
        <v>195</v>
      </c>
      <c r="H110" s="21" t="s">
        <v>212</v>
      </c>
      <c r="I110" s="21" t="s">
        <v>220</v>
      </c>
      <c r="J110" s="23" t="s">
        <v>226</v>
      </c>
      <c r="K110" s="24" t="s">
        <v>227</v>
      </c>
      <c r="L110" s="34">
        <v>125000</v>
      </c>
      <c r="M110" s="34" t="s">
        <v>225</v>
      </c>
      <c r="N110" s="34">
        <v>125000</v>
      </c>
      <c r="O110" s="34" t="s">
        <v>40</v>
      </c>
      <c r="P110" s="25">
        <v>125000</v>
      </c>
      <c r="Q110" s="26">
        <v>125000</v>
      </c>
      <c r="R110" s="26">
        <v>125000</v>
      </c>
      <c r="S110" s="27">
        <v>125000</v>
      </c>
      <c r="T110" s="28">
        <v>412500000</v>
      </c>
      <c r="U110" s="29">
        <v>450000000</v>
      </c>
      <c r="V110" s="30">
        <v>487500000</v>
      </c>
      <c r="W110" s="31">
        <v>525000000.00000012</v>
      </c>
      <c r="X110" s="57">
        <f t="shared" si="1"/>
        <v>1875000000</v>
      </c>
      <c r="Y110" s="38">
        <v>1</v>
      </c>
    </row>
    <row r="111" spans="1:25" ht="76.5" x14ac:dyDescent="0.25">
      <c r="A111" s="39">
        <v>85</v>
      </c>
      <c r="B111" s="60" t="s">
        <v>32</v>
      </c>
      <c r="C111" s="56" t="s">
        <v>211</v>
      </c>
      <c r="D111" s="34">
        <v>6.8</v>
      </c>
      <c r="E111" s="34" t="s">
        <v>34</v>
      </c>
      <c r="F111" s="34">
        <v>6.7</v>
      </c>
      <c r="G111" s="22" t="s">
        <v>195</v>
      </c>
      <c r="H111" s="21" t="s">
        <v>212</v>
      </c>
      <c r="I111" s="21" t="s">
        <v>228</v>
      </c>
      <c r="J111" s="23" t="s">
        <v>229</v>
      </c>
      <c r="K111" s="24" t="s">
        <v>230</v>
      </c>
      <c r="L111" s="34">
        <v>0</v>
      </c>
      <c r="M111" s="34" t="s">
        <v>34</v>
      </c>
      <c r="N111" s="34">
        <v>1</v>
      </c>
      <c r="O111" s="34" t="s">
        <v>44</v>
      </c>
      <c r="P111" s="42">
        <v>0.30000000000000004</v>
      </c>
      <c r="Q111" s="43">
        <v>0.7</v>
      </c>
      <c r="R111" s="43">
        <v>0</v>
      </c>
      <c r="S111" s="44">
        <v>0</v>
      </c>
      <c r="T111" s="28">
        <v>450000000</v>
      </c>
      <c r="U111" s="29">
        <v>1049999999.9999998</v>
      </c>
      <c r="V111" s="30">
        <v>0</v>
      </c>
      <c r="W111" s="31">
        <v>0</v>
      </c>
      <c r="X111" s="57">
        <f t="shared" si="1"/>
        <v>1499999999.9999998</v>
      </c>
      <c r="Y111" s="38">
        <v>0</v>
      </c>
    </row>
    <row r="112" spans="1:25" ht="76.5" x14ac:dyDescent="0.25">
      <c r="A112" s="39">
        <v>86</v>
      </c>
      <c r="B112" s="60" t="s">
        <v>32</v>
      </c>
      <c r="C112" s="56" t="s">
        <v>211</v>
      </c>
      <c r="D112" s="34">
        <v>6.8</v>
      </c>
      <c r="E112" s="34" t="s">
        <v>34</v>
      </c>
      <c r="F112" s="34">
        <v>6.7</v>
      </c>
      <c r="G112" s="22" t="s">
        <v>195</v>
      </c>
      <c r="H112" s="21" t="s">
        <v>212</v>
      </c>
      <c r="I112" s="21" t="s">
        <v>228</v>
      </c>
      <c r="J112" s="23" t="s">
        <v>229</v>
      </c>
      <c r="K112" s="24" t="s">
        <v>230</v>
      </c>
      <c r="L112" s="34">
        <v>0</v>
      </c>
      <c r="M112" s="34" t="s">
        <v>34</v>
      </c>
      <c r="N112" s="34">
        <v>1</v>
      </c>
      <c r="O112" s="34" t="s">
        <v>44</v>
      </c>
      <c r="P112" s="42">
        <v>0.30000000000000004</v>
      </c>
      <c r="Q112" s="43">
        <v>0.7</v>
      </c>
      <c r="R112" s="43">
        <v>0</v>
      </c>
      <c r="S112" s="44">
        <v>0</v>
      </c>
      <c r="T112" s="28">
        <v>450000000</v>
      </c>
      <c r="U112" s="29">
        <v>1049999999.9999998</v>
      </c>
      <c r="V112" s="30">
        <v>0</v>
      </c>
      <c r="W112" s="31">
        <v>0</v>
      </c>
      <c r="X112" s="57">
        <f t="shared" si="1"/>
        <v>1499999999.9999998</v>
      </c>
      <c r="Y112" s="38">
        <v>0</v>
      </c>
    </row>
    <row r="113" spans="1:25" ht="76.5" x14ac:dyDescent="0.25">
      <c r="A113" s="39">
        <v>87</v>
      </c>
      <c r="B113" s="60" t="s">
        <v>32</v>
      </c>
      <c r="C113" s="56" t="s">
        <v>231</v>
      </c>
      <c r="D113" s="34">
        <v>5463</v>
      </c>
      <c r="E113" s="34" t="s">
        <v>34</v>
      </c>
      <c r="F113" s="34">
        <v>4</v>
      </c>
      <c r="G113" s="22" t="s">
        <v>195</v>
      </c>
      <c r="H113" s="21" t="s">
        <v>232</v>
      </c>
      <c r="I113" s="21" t="s">
        <v>233</v>
      </c>
      <c r="J113" s="23" t="s">
        <v>234</v>
      </c>
      <c r="K113" s="24" t="s">
        <v>235</v>
      </c>
      <c r="L113" s="34">
        <v>0</v>
      </c>
      <c r="M113" s="34" t="s">
        <v>34</v>
      </c>
      <c r="N113" s="34">
        <v>2</v>
      </c>
      <c r="O113" s="34" t="s">
        <v>44</v>
      </c>
      <c r="P113" s="42">
        <v>0.44</v>
      </c>
      <c r="Q113" s="43">
        <v>0.48</v>
      </c>
      <c r="R113" s="43">
        <v>0.52</v>
      </c>
      <c r="S113" s="44">
        <v>0.56000000000000005</v>
      </c>
      <c r="T113" s="28">
        <v>121000000</v>
      </c>
      <c r="U113" s="29">
        <v>132000000</v>
      </c>
      <c r="V113" s="30">
        <v>143000000</v>
      </c>
      <c r="W113" s="31">
        <v>154000000</v>
      </c>
      <c r="X113" s="57">
        <f t="shared" si="1"/>
        <v>550000000</v>
      </c>
      <c r="Y113" s="38">
        <v>0.4</v>
      </c>
    </row>
    <row r="114" spans="1:25" ht="76.5" x14ac:dyDescent="0.25">
      <c r="A114" s="39">
        <v>88</v>
      </c>
      <c r="B114" s="60" t="s">
        <v>32</v>
      </c>
      <c r="C114" s="56" t="s">
        <v>236</v>
      </c>
      <c r="D114" s="34">
        <v>29.956</v>
      </c>
      <c r="E114" s="34" t="s">
        <v>34</v>
      </c>
      <c r="F114" s="34">
        <v>3300</v>
      </c>
      <c r="G114" s="22" t="s">
        <v>195</v>
      </c>
      <c r="H114" s="21" t="s">
        <v>232</v>
      </c>
      <c r="I114" s="21" t="s">
        <v>233</v>
      </c>
      <c r="J114" s="23" t="s">
        <v>237</v>
      </c>
      <c r="K114" s="24" t="s">
        <v>238</v>
      </c>
      <c r="L114" s="34">
        <v>26290</v>
      </c>
      <c r="M114" s="34" t="s">
        <v>34</v>
      </c>
      <c r="N114" s="34">
        <v>31290</v>
      </c>
      <c r="O114" s="34" t="s">
        <v>44</v>
      </c>
      <c r="P114" s="35">
        <v>3129</v>
      </c>
      <c r="Q114" s="36">
        <v>9387</v>
      </c>
      <c r="R114" s="36">
        <v>12516</v>
      </c>
      <c r="S114" s="37">
        <v>6258</v>
      </c>
      <c r="T114" s="28">
        <v>0</v>
      </c>
      <c r="U114" s="29">
        <v>0</v>
      </c>
      <c r="V114" s="30">
        <v>0</v>
      </c>
      <c r="W114" s="31">
        <v>0</v>
      </c>
      <c r="X114" s="57">
        <f t="shared" si="1"/>
        <v>0</v>
      </c>
      <c r="Y114" s="38">
        <v>1</v>
      </c>
    </row>
    <row r="115" spans="1:25" ht="76.5" x14ac:dyDescent="0.25">
      <c r="A115" s="39">
        <v>89</v>
      </c>
      <c r="B115" s="60" t="s">
        <v>32</v>
      </c>
      <c r="C115" s="56" t="s">
        <v>236</v>
      </c>
      <c r="D115" s="34">
        <v>29.956</v>
      </c>
      <c r="E115" s="34" t="s">
        <v>34</v>
      </c>
      <c r="F115" s="34">
        <v>3300</v>
      </c>
      <c r="G115" s="22" t="s">
        <v>195</v>
      </c>
      <c r="H115" s="21" t="s">
        <v>232</v>
      </c>
      <c r="I115" s="21" t="s">
        <v>233</v>
      </c>
      <c r="J115" s="23" t="s">
        <v>237</v>
      </c>
      <c r="K115" s="24" t="s">
        <v>239</v>
      </c>
      <c r="L115" s="34">
        <v>24</v>
      </c>
      <c r="M115" s="34" t="s">
        <v>34</v>
      </c>
      <c r="N115" s="34">
        <v>24</v>
      </c>
      <c r="O115" s="34" t="s">
        <v>44</v>
      </c>
      <c r="P115" s="35">
        <v>2.4000000000000004</v>
      </c>
      <c r="Q115" s="36">
        <v>7.1999999999999993</v>
      </c>
      <c r="R115" s="36">
        <v>9.6000000000000014</v>
      </c>
      <c r="S115" s="37">
        <v>4.8000000000000007</v>
      </c>
      <c r="T115" s="28">
        <v>0</v>
      </c>
      <c r="U115" s="29">
        <v>0</v>
      </c>
      <c r="V115" s="30">
        <v>0</v>
      </c>
      <c r="W115" s="31">
        <v>0</v>
      </c>
      <c r="X115" s="57">
        <f t="shared" si="1"/>
        <v>0</v>
      </c>
      <c r="Y115" s="38">
        <v>0.375</v>
      </c>
    </row>
    <row r="116" spans="1:25" ht="51" x14ac:dyDescent="0.25">
      <c r="A116" s="39">
        <v>90</v>
      </c>
      <c r="B116" s="60" t="s">
        <v>32</v>
      </c>
      <c r="C116" s="56" t="s">
        <v>236</v>
      </c>
      <c r="D116" s="34">
        <v>29.956</v>
      </c>
      <c r="E116" s="34" t="s">
        <v>34</v>
      </c>
      <c r="F116" s="34">
        <v>24</v>
      </c>
      <c r="G116" s="22" t="s">
        <v>195</v>
      </c>
      <c r="H116" s="21" t="s">
        <v>232</v>
      </c>
      <c r="I116" s="21" t="s">
        <v>240</v>
      </c>
      <c r="J116" s="23" t="s">
        <v>241</v>
      </c>
      <c r="K116" s="24" t="s">
        <v>242</v>
      </c>
      <c r="L116" s="34">
        <v>0</v>
      </c>
      <c r="M116" s="34" t="s">
        <v>34</v>
      </c>
      <c r="N116" s="34">
        <v>2</v>
      </c>
      <c r="O116" s="34" t="s">
        <v>44</v>
      </c>
      <c r="P116" s="35">
        <v>0.6</v>
      </c>
      <c r="Q116" s="36">
        <v>0.8</v>
      </c>
      <c r="R116" s="36">
        <v>0.4</v>
      </c>
      <c r="S116" s="37">
        <v>0.2</v>
      </c>
      <c r="T116" s="28">
        <v>7230000000</v>
      </c>
      <c r="U116" s="29">
        <v>9640000000</v>
      </c>
      <c r="V116" s="30">
        <v>4820000000</v>
      </c>
      <c r="W116" s="31">
        <v>2410000000</v>
      </c>
      <c r="X116" s="57">
        <f t="shared" si="1"/>
        <v>24100000000</v>
      </c>
      <c r="Y116" s="38">
        <v>0.2</v>
      </c>
    </row>
    <row r="117" spans="1:25" ht="51" x14ac:dyDescent="0.25">
      <c r="A117" s="39">
        <v>91</v>
      </c>
      <c r="B117" s="60" t="s">
        <v>32</v>
      </c>
      <c r="C117" s="56" t="s">
        <v>236</v>
      </c>
      <c r="D117" s="34">
        <v>29.956</v>
      </c>
      <c r="E117" s="34" t="s">
        <v>34</v>
      </c>
      <c r="F117" s="34">
        <v>3000</v>
      </c>
      <c r="G117" s="22" t="s">
        <v>195</v>
      </c>
      <c r="H117" s="21" t="s">
        <v>232</v>
      </c>
      <c r="I117" s="21" t="s">
        <v>240</v>
      </c>
      <c r="J117" s="23" t="s">
        <v>241</v>
      </c>
      <c r="K117" s="24" t="s">
        <v>243</v>
      </c>
      <c r="L117" s="34">
        <v>29956</v>
      </c>
      <c r="M117" s="34" t="s">
        <v>34</v>
      </c>
      <c r="N117" s="34">
        <v>33256</v>
      </c>
      <c r="O117" s="34" t="s">
        <v>44</v>
      </c>
      <c r="P117" s="35">
        <v>3325.6000000000004</v>
      </c>
      <c r="Q117" s="36">
        <v>9976.7999999999993</v>
      </c>
      <c r="R117" s="36">
        <v>13302.400000000001</v>
      </c>
      <c r="S117" s="37">
        <v>6651.2000000000007</v>
      </c>
      <c r="T117" s="28">
        <v>0</v>
      </c>
      <c r="U117" s="29">
        <v>0</v>
      </c>
      <c r="V117" s="30">
        <v>0</v>
      </c>
      <c r="W117" s="31">
        <v>0</v>
      </c>
      <c r="X117" s="57">
        <f t="shared" si="1"/>
        <v>0</v>
      </c>
      <c r="Y117" s="38">
        <v>1</v>
      </c>
    </row>
    <row r="118" spans="1:25" ht="51" x14ac:dyDescent="0.25">
      <c r="A118" s="39">
        <v>92</v>
      </c>
      <c r="B118" s="60" t="s">
        <v>32</v>
      </c>
      <c r="C118" s="56" t="s">
        <v>236</v>
      </c>
      <c r="D118" s="34">
        <v>29.956</v>
      </c>
      <c r="E118" s="34" t="s">
        <v>34</v>
      </c>
      <c r="F118" s="34">
        <v>3300</v>
      </c>
      <c r="G118" s="22" t="s">
        <v>195</v>
      </c>
      <c r="H118" s="21" t="s">
        <v>232</v>
      </c>
      <c r="I118" s="21" t="s">
        <v>240</v>
      </c>
      <c r="J118" s="23" t="s">
        <v>244</v>
      </c>
      <c r="K118" s="24" t="s">
        <v>245</v>
      </c>
      <c r="L118" s="34">
        <v>0</v>
      </c>
      <c r="M118" s="34" t="s">
        <v>34</v>
      </c>
      <c r="N118" s="34">
        <v>6</v>
      </c>
      <c r="O118" s="34" t="s">
        <v>44</v>
      </c>
      <c r="P118" s="35">
        <v>1.8</v>
      </c>
      <c r="Q118" s="36">
        <v>2.4000000000000004</v>
      </c>
      <c r="R118" s="36">
        <v>1.2000000000000002</v>
      </c>
      <c r="S118" s="37">
        <v>0.60000000000000009</v>
      </c>
      <c r="T118" s="28">
        <v>2400000000</v>
      </c>
      <c r="U118" s="29">
        <v>3200000000</v>
      </c>
      <c r="V118" s="30">
        <v>1600000000</v>
      </c>
      <c r="W118" s="31">
        <v>800000000</v>
      </c>
      <c r="X118" s="57">
        <f t="shared" si="1"/>
        <v>8000000000</v>
      </c>
      <c r="Y118" s="38">
        <v>7.0000000000000007E-2</v>
      </c>
    </row>
    <row r="119" spans="1:25" ht="51" x14ac:dyDescent="0.25">
      <c r="A119" s="39">
        <v>93</v>
      </c>
      <c r="B119" s="60" t="s">
        <v>32</v>
      </c>
      <c r="C119" s="56" t="s">
        <v>246</v>
      </c>
      <c r="D119" s="34">
        <v>29.956</v>
      </c>
      <c r="E119" s="34" t="s">
        <v>34</v>
      </c>
      <c r="F119" s="34">
        <v>3300</v>
      </c>
      <c r="G119" s="22" t="s">
        <v>195</v>
      </c>
      <c r="H119" s="21" t="s">
        <v>232</v>
      </c>
      <c r="I119" s="21" t="s">
        <v>240</v>
      </c>
      <c r="J119" s="23" t="s">
        <v>244</v>
      </c>
      <c r="K119" s="24" t="s">
        <v>247</v>
      </c>
      <c r="L119" s="34" t="s">
        <v>60</v>
      </c>
      <c r="M119" s="34" t="s">
        <v>34</v>
      </c>
      <c r="N119" s="34">
        <v>3300</v>
      </c>
      <c r="O119" s="34" t="s">
        <v>44</v>
      </c>
      <c r="P119" s="35">
        <v>330</v>
      </c>
      <c r="Q119" s="36">
        <v>990</v>
      </c>
      <c r="R119" s="36">
        <v>1320</v>
      </c>
      <c r="S119" s="37">
        <v>660</v>
      </c>
      <c r="T119" s="28">
        <v>0</v>
      </c>
      <c r="U119" s="29">
        <v>0</v>
      </c>
      <c r="V119" s="30">
        <v>0</v>
      </c>
      <c r="W119" s="31">
        <v>0</v>
      </c>
      <c r="X119" s="57">
        <f t="shared" si="1"/>
        <v>0</v>
      </c>
      <c r="Y119" s="38">
        <v>0.28000000000000003</v>
      </c>
    </row>
    <row r="120" spans="1:25" ht="63.75" x14ac:dyDescent="0.25">
      <c r="A120" s="39">
        <v>94</v>
      </c>
      <c r="B120" s="60" t="s">
        <v>32</v>
      </c>
      <c r="C120" s="56" t="s">
        <v>246</v>
      </c>
      <c r="D120" s="34">
        <v>29.956</v>
      </c>
      <c r="E120" s="34" t="s">
        <v>34</v>
      </c>
      <c r="F120" s="34">
        <v>3300</v>
      </c>
      <c r="G120" s="22" t="s">
        <v>195</v>
      </c>
      <c r="H120" s="21" t="s">
        <v>232</v>
      </c>
      <c r="I120" s="21" t="s">
        <v>240</v>
      </c>
      <c r="J120" s="23" t="s">
        <v>248</v>
      </c>
      <c r="K120" s="24" t="s">
        <v>249</v>
      </c>
      <c r="L120" s="34">
        <v>964</v>
      </c>
      <c r="M120" s="34" t="s">
        <v>34</v>
      </c>
      <c r="N120" s="34">
        <v>1364</v>
      </c>
      <c r="O120" s="34" t="s">
        <v>44</v>
      </c>
      <c r="P120" s="35">
        <v>136.4</v>
      </c>
      <c r="Q120" s="36">
        <v>409.2</v>
      </c>
      <c r="R120" s="36">
        <v>545.6</v>
      </c>
      <c r="S120" s="37">
        <v>272.8</v>
      </c>
      <c r="T120" s="28">
        <v>0</v>
      </c>
      <c r="U120" s="29">
        <v>0</v>
      </c>
      <c r="V120" s="30">
        <v>0</v>
      </c>
      <c r="W120" s="31">
        <v>0</v>
      </c>
      <c r="X120" s="57">
        <f t="shared" si="1"/>
        <v>0</v>
      </c>
      <c r="Y120" s="38">
        <v>1</v>
      </c>
    </row>
    <row r="121" spans="1:25" ht="51" x14ac:dyDescent="0.25">
      <c r="A121" s="39">
        <v>95</v>
      </c>
      <c r="B121" s="60" t="s">
        <v>32</v>
      </c>
      <c r="C121" s="56" t="s">
        <v>236</v>
      </c>
      <c r="D121" s="34">
        <v>29.956</v>
      </c>
      <c r="E121" s="34" t="s">
        <v>34</v>
      </c>
      <c r="F121" s="34">
        <v>3300</v>
      </c>
      <c r="G121" s="22" t="s">
        <v>195</v>
      </c>
      <c r="H121" s="21" t="s">
        <v>232</v>
      </c>
      <c r="I121" s="21" t="s">
        <v>240</v>
      </c>
      <c r="J121" s="23" t="s">
        <v>250</v>
      </c>
      <c r="K121" s="24" t="s">
        <v>251</v>
      </c>
      <c r="L121" s="34">
        <v>0</v>
      </c>
      <c r="M121" s="34" t="s">
        <v>34</v>
      </c>
      <c r="N121" s="34">
        <v>1</v>
      </c>
      <c r="O121" s="34" t="s">
        <v>44</v>
      </c>
      <c r="P121" s="42">
        <v>0.22</v>
      </c>
      <c r="Q121" s="43">
        <v>0.24</v>
      </c>
      <c r="R121" s="43">
        <v>0.26</v>
      </c>
      <c r="S121" s="44">
        <v>0.28000000000000003</v>
      </c>
      <c r="T121" s="28">
        <v>33000000</v>
      </c>
      <c r="U121" s="29">
        <v>36000000</v>
      </c>
      <c r="V121" s="30">
        <v>39000000</v>
      </c>
      <c r="W121" s="31">
        <v>42000000.000000007</v>
      </c>
      <c r="X121" s="57">
        <f t="shared" si="1"/>
        <v>150000000</v>
      </c>
      <c r="Y121" s="38">
        <v>1</v>
      </c>
    </row>
    <row r="122" spans="1:25" ht="51" x14ac:dyDescent="0.25">
      <c r="A122" s="39">
        <v>96</v>
      </c>
      <c r="B122" s="60" t="s">
        <v>32</v>
      </c>
      <c r="C122" s="56" t="s">
        <v>252</v>
      </c>
      <c r="D122" s="34">
        <v>1</v>
      </c>
      <c r="E122" s="34" t="s">
        <v>61</v>
      </c>
      <c r="F122" s="34">
        <v>100</v>
      </c>
      <c r="G122" s="22" t="s">
        <v>195</v>
      </c>
      <c r="H122" s="21" t="s">
        <v>232</v>
      </c>
      <c r="I122" s="21" t="s">
        <v>240</v>
      </c>
      <c r="J122" s="23" t="s">
        <v>253</v>
      </c>
      <c r="K122" s="24" t="s">
        <v>254</v>
      </c>
      <c r="L122" s="34">
        <v>0</v>
      </c>
      <c r="M122" s="34" t="s">
        <v>135</v>
      </c>
      <c r="N122" s="34">
        <v>15</v>
      </c>
      <c r="O122" s="34" t="s">
        <v>44</v>
      </c>
      <c r="P122" s="35">
        <v>4.5</v>
      </c>
      <c r="Q122" s="36">
        <v>6</v>
      </c>
      <c r="R122" s="36">
        <v>3</v>
      </c>
      <c r="S122" s="37">
        <v>1.5</v>
      </c>
      <c r="T122" s="28">
        <v>1157142857.175</v>
      </c>
      <c r="U122" s="29">
        <v>1542857142.9000001</v>
      </c>
      <c r="V122" s="30">
        <v>771428571.45000005</v>
      </c>
      <c r="W122" s="31">
        <v>385714285.72500002</v>
      </c>
      <c r="X122" s="57">
        <f t="shared" si="1"/>
        <v>3857142857.25</v>
      </c>
      <c r="Y122" s="38">
        <v>0.86</v>
      </c>
    </row>
    <row r="123" spans="1:25" ht="51" x14ac:dyDescent="0.25">
      <c r="A123" s="39">
        <v>97</v>
      </c>
      <c r="B123" s="60" t="s">
        <v>32</v>
      </c>
      <c r="C123" s="56" t="s">
        <v>252</v>
      </c>
      <c r="D123" s="34">
        <v>1</v>
      </c>
      <c r="E123" s="34" t="s">
        <v>61</v>
      </c>
      <c r="F123" s="49">
        <v>0.97</v>
      </c>
      <c r="G123" s="22" t="s">
        <v>195</v>
      </c>
      <c r="H123" s="21" t="s">
        <v>232</v>
      </c>
      <c r="I123" s="21" t="s">
        <v>240</v>
      </c>
      <c r="J123" s="23" t="s">
        <v>255</v>
      </c>
      <c r="K123" s="24" t="s">
        <v>256</v>
      </c>
      <c r="L123" s="34">
        <v>0</v>
      </c>
      <c r="M123" s="34" t="s">
        <v>34</v>
      </c>
      <c r="N123" s="34">
        <v>2</v>
      </c>
      <c r="O123" s="34" t="s">
        <v>44</v>
      </c>
      <c r="P123" s="35">
        <v>0.56799999999999995</v>
      </c>
      <c r="Q123" s="36">
        <v>0.73599999999999999</v>
      </c>
      <c r="R123" s="36">
        <v>0.42399999999999999</v>
      </c>
      <c r="S123" s="37">
        <v>0.27200000000000002</v>
      </c>
      <c r="T123" s="28">
        <v>14200000000</v>
      </c>
      <c r="U123" s="29">
        <v>18400000000</v>
      </c>
      <c r="V123" s="30">
        <v>10600000000</v>
      </c>
      <c r="W123" s="31">
        <v>6800000000</v>
      </c>
      <c r="X123" s="57">
        <f t="shared" si="1"/>
        <v>50000000000</v>
      </c>
      <c r="Y123" s="38">
        <v>0.94117647058823539</v>
      </c>
    </row>
    <row r="124" spans="1:25" ht="51" x14ac:dyDescent="0.25">
      <c r="A124" s="39">
        <v>98</v>
      </c>
      <c r="B124" s="60" t="s">
        <v>32</v>
      </c>
      <c r="C124" s="56" t="s">
        <v>252</v>
      </c>
      <c r="D124" s="34">
        <v>1</v>
      </c>
      <c r="E124" s="34" t="s">
        <v>61</v>
      </c>
      <c r="F124" s="34">
        <v>100</v>
      </c>
      <c r="G124" s="22" t="s">
        <v>195</v>
      </c>
      <c r="H124" s="21" t="s">
        <v>232</v>
      </c>
      <c r="I124" s="21" t="s">
        <v>240</v>
      </c>
      <c r="J124" s="23" t="s">
        <v>255</v>
      </c>
      <c r="K124" s="24" t="s">
        <v>257</v>
      </c>
      <c r="L124" s="34">
        <v>0</v>
      </c>
      <c r="M124" s="34" t="s">
        <v>34</v>
      </c>
      <c r="N124" s="34">
        <v>15</v>
      </c>
      <c r="O124" s="34" t="s">
        <v>44</v>
      </c>
      <c r="P124" s="35">
        <v>4.5</v>
      </c>
      <c r="Q124" s="36">
        <v>6</v>
      </c>
      <c r="R124" s="36">
        <v>3</v>
      </c>
      <c r="S124" s="37">
        <v>1.5</v>
      </c>
      <c r="T124" s="28">
        <v>1157142857.175</v>
      </c>
      <c r="U124" s="29">
        <v>1542857142.9000001</v>
      </c>
      <c r="V124" s="30">
        <v>771428571.45000005</v>
      </c>
      <c r="W124" s="31">
        <v>385714285.72500002</v>
      </c>
      <c r="X124" s="57">
        <f t="shared" si="1"/>
        <v>3857142857.25</v>
      </c>
      <c r="Y124" s="38">
        <v>0.75142857142857133</v>
      </c>
    </row>
    <row r="125" spans="1:25" ht="51" x14ac:dyDescent="0.25">
      <c r="A125" s="39">
        <v>99</v>
      </c>
      <c r="B125" s="60" t="s">
        <v>32</v>
      </c>
      <c r="C125" s="56" t="s">
        <v>231</v>
      </c>
      <c r="D125" s="34">
        <v>5463</v>
      </c>
      <c r="E125" s="34" t="s">
        <v>34</v>
      </c>
      <c r="F125" s="34">
        <v>1</v>
      </c>
      <c r="G125" s="22" t="s">
        <v>195</v>
      </c>
      <c r="H125" s="21" t="s">
        <v>232</v>
      </c>
      <c r="I125" s="21" t="s">
        <v>240</v>
      </c>
      <c r="J125" s="23" t="s">
        <v>258</v>
      </c>
      <c r="K125" s="24" t="s">
        <v>259</v>
      </c>
      <c r="L125" s="34">
        <v>0</v>
      </c>
      <c r="M125" s="34" t="s">
        <v>135</v>
      </c>
      <c r="N125" s="34">
        <v>1</v>
      </c>
      <c r="O125" s="34" t="s">
        <v>44</v>
      </c>
      <c r="P125" s="42">
        <v>0.3</v>
      </c>
      <c r="Q125" s="43">
        <v>0.4</v>
      </c>
      <c r="R125" s="43">
        <v>0.2</v>
      </c>
      <c r="S125" s="44">
        <v>0.1</v>
      </c>
      <c r="T125" s="28">
        <v>300000000</v>
      </c>
      <c r="U125" s="29">
        <v>400000000</v>
      </c>
      <c r="V125" s="30">
        <v>200000000</v>
      </c>
      <c r="W125" s="31">
        <v>100000000</v>
      </c>
      <c r="X125" s="57">
        <f t="shared" si="1"/>
        <v>1000000000</v>
      </c>
      <c r="Y125" s="38">
        <v>0.25</v>
      </c>
    </row>
    <row r="126" spans="1:25" ht="51" x14ac:dyDescent="0.25">
      <c r="A126" s="39">
        <v>100</v>
      </c>
      <c r="B126" s="60" t="s">
        <v>32</v>
      </c>
      <c r="C126" s="56" t="s">
        <v>231</v>
      </c>
      <c r="D126" s="34">
        <v>5463</v>
      </c>
      <c r="E126" s="34" t="s">
        <v>34</v>
      </c>
      <c r="F126" s="34">
        <v>2000</v>
      </c>
      <c r="G126" s="22" t="s">
        <v>195</v>
      </c>
      <c r="H126" s="21" t="s">
        <v>232</v>
      </c>
      <c r="I126" s="21" t="s">
        <v>240</v>
      </c>
      <c r="J126" s="23" t="s">
        <v>260</v>
      </c>
      <c r="K126" s="24" t="s">
        <v>261</v>
      </c>
      <c r="L126" s="34">
        <v>0</v>
      </c>
      <c r="M126" s="34" t="s">
        <v>34</v>
      </c>
      <c r="N126" s="34">
        <v>2000</v>
      </c>
      <c r="O126" s="34" t="s">
        <v>44</v>
      </c>
      <c r="P126" s="35">
        <v>440</v>
      </c>
      <c r="Q126" s="36">
        <v>480</v>
      </c>
      <c r="R126" s="36">
        <v>520</v>
      </c>
      <c r="S126" s="37">
        <v>560.00000000000011</v>
      </c>
      <c r="T126" s="28">
        <v>33000000</v>
      </c>
      <c r="U126" s="29">
        <v>36000000</v>
      </c>
      <c r="V126" s="30">
        <v>39000000</v>
      </c>
      <c r="W126" s="31">
        <v>42000000.000000007</v>
      </c>
      <c r="X126" s="57">
        <f t="shared" si="1"/>
        <v>150000000</v>
      </c>
      <c r="Y126" s="38">
        <v>0.125</v>
      </c>
    </row>
    <row r="127" spans="1:25" ht="51" x14ac:dyDescent="0.25">
      <c r="A127" s="39">
        <v>101</v>
      </c>
      <c r="B127" s="60" t="s">
        <v>32</v>
      </c>
      <c r="C127" s="56" t="s">
        <v>231</v>
      </c>
      <c r="D127" s="34">
        <v>5463</v>
      </c>
      <c r="E127" s="34" t="s">
        <v>34</v>
      </c>
      <c r="F127" s="34">
        <v>1</v>
      </c>
      <c r="G127" s="22" t="s">
        <v>195</v>
      </c>
      <c r="H127" s="21" t="s">
        <v>232</v>
      </c>
      <c r="I127" s="21" t="s">
        <v>240</v>
      </c>
      <c r="J127" s="23" t="s">
        <v>262</v>
      </c>
      <c r="K127" s="24" t="s">
        <v>263</v>
      </c>
      <c r="L127" s="34">
        <v>3</v>
      </c>
      <c r="M127" s="34" t="s">
        <v>34</v>
      </c>
      <c r="N127" s="34">
        <v>4</v>
      </c>
      <c r="O127" s="34" t="s">
        <v>44</v>
      </c>
      <c r="P127" s="35">
        <v>0.88</v>
      </c>
      <c r="Q127" s="36">
        <v>0.96</v>
      </c>
      <c r="R127" s="36">
        <v>1.04</v>
      </c>
      <c r="S127" s="37">
        <v>1.1200000000000001</v>
      </c>
      <c r="T127" s="28">
        <v>176000000</v>
      </c>
      <c r="U127" s="29">
        <v>192000000</v>
      </c>
      <c r="V127" s="30">
        <v>208000000</v>
      </c>
      <c r="W127" s="31">
        <v>224000000.00000003</v>
      </c>
      <c r="X127" s="57">
        <f t="shared" si="1"/>
        <v>800000000</v>
      </c>
      <c r="Y127" s="38">
        <v>0.25</v>
      </c>
    </row>
    <row r="128" spans="1:25" ht="51" x14ac:dyDescent="0.25">
      <c r="A128" s="39">
        <v>102</v>
      </c>
      <c r="B128" s="60" t="s">
        <v>32</v>
      </c>
      <c r="C128" s="56" t="s">
        <v>231</v>
      </c>
      <c r="D128" s="34">
        <v>5463</v>
      </c>
      <c r="E128" s="34" t="s">
        <v>34</v>
      </c>
      <c r="F128" s="34">
        <v>1</v>
      </c>
      <c r="G128" s="22" t="s">
        <v>195</v>
      </c>
      <c r="H128" s="21" t="s">
        <v>232</v>
      </c>
      <c r="I128" s="21" t="s">
        <v>240</v>
      </c>
      <c r="J128" s="23" t="s">
        <v>264</v>
      </c>
      <c r="K128" s="24" t="s">
        <v>265</v>
      </c>
      <c r="L128" s="34">
        <v>4</v>
      </c>
      <c r="M128" s="34" t="s">
        <v>34</v>
      </c>
      <c r="N128" s="34">
        <v>4</v>
      </c>
      <c r="O128" s="34" t="s">
        <v>44</v>
      </c>
      <c r="P128" s="35">
        <v>1</v>
      </c>
      <c r="Q128" s="36">
        <v>1</v>
      </c>
      <c r="R128" s="36">
        <v>1</v>
      </c>
      <c r="S128" s="37">
        <v>1</v>
      </c>
      <c r="T128" s="28">
        <v>937500000</v>
      </c>
      <c r="U128" s="29">
        <v>937500000</v>
      </c>
      <c r="V128" s="30">
        <v>937500000</v>
      </c>
      <c r="W128" s="31">
        <v>937500000</v>
      </c>
      <c r="X128" s="57">
        <f t="shared" si="1"/>
        <v>3750000000</v>
      </c>
      <c r="Y128" s="38">
        <v>2.5000000000000001E-3</v>
      </c>
    </row>
    <row r="129" spans="1:25" ht="25.5" x14ac:dyDescent="0.25">
      <c r="A129" s="39">
        <v>103</v>
      </c>
      <c r="B129" s="60" t="s">
        <v>266</v>
      </c>
      <c r="C129" s="56" t="s">
        <v>267</v>
      </c>
      <c r="D129" s="34">
        <v>4.54</v>
      </c>
      <c r="E129" s="34" t="s">
        <v>34</v>
      </c>
      <c r="F129" s="34">
        <v>4.54</v>
      </c>
      <c r="G129" s="22" t="s">
        <v>268</v>
      </c>
      <c r="H129" s="21" t="s">
        <v>269</v>
      </c>
      <c r="I129" s="21" t="s">
        <v>270</v>
      </c>
      <c r="J129" s="23" t="s">
        <v>271</v>
      </c>
      <c r="K129" s="24" t="s">
        <v>272</v>
      </c>
      <c r="L129" s="34">
        <v>4837</v>
      </c>
      <c r="M129" s="34" t="s">
        <v>34</v>
      </c>
      <c r="N129" s="34">
        <v>6000</v>
      </c>
      <c r="O129" s="34" t="s">
        <v>44</v>
      </c>
      <c r="P129" s="35">
        <v>1351.4825475969667</v>
      </c>
      <c r="Q129" s="36">
        <v>1450.4941825323222</v>
      </c>
      <c r="R129" s="36">
        <v>1549.5058174676778</v>
      </c>
      <c r="S129" s="37">
        <v>1648.5174524030333</v>
      </c>
      <c r="T129" s="28">
        <v>198192212.63999999</v>
      </c>
      <c r="U129" s="29">
        <v>212712070.87999997</v>
      </c>
      <c r="V129" s="30">
        <v>227231929.12000003</v>
      </c>
      <c r="W129" s="31">
        <v>241751787.36000004</v>
      </c>
      <c r="X129" s="57">
        <f t="shared" si="1"/>
        <v>879888000</v>
      </c>
      <c r="Y129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0" spans="1:25" ht="25.5" x14ac:dyDescent="0.25">
      <c r="A130" s="39">
        <v>104</v>
      </c>
      <c r="B130" s="60" t="s">
        <v>266</v>
      </c>
      <c r="C130" s="56" t="s">
        <v>267</v>
      </c>
      <c r="D130" s="34">
        <v>4.54</v>
      </c>
      <c r="E130" s="34" t="s">
        <v>34</v>
      </c>
      <c r="F130" s="34">
        <v>4.54</v>
      </c>
      <c r="G130" s="22" t="s">
        <v>268</v>
      </c>
      <c r="H130" s="21" t="s">
        <v>269</v>
      </c>
      <c r="I130" s="21" t="s">
        <v>270</v>
      </c>
      <c r="J130" s="23" t="s">
        <v>273</v>
      </c>
      <c r="K130" s="24" t="s">
        <v>274</v>
      </c>
      <c r="L130" s="34">
        <v>400</v>
      </c>
      <c r="M130" s="34" t="s">
        <v>34</v>
      </c>
      <c r="N130" s="34">
        <v>540</v>
      </c>
      <c r="O130" s="34" t="s">
        <v>44</v>
      </c>
      <c r="P130" s="35">
        <v>118.8</v>
      </c>
      <c r="Q130" s="36">
        <v>129.6</v>
      </c>
      <c r="R130" s="36">
        <v>140.4</v>
      </c>
      <c r="S130" s="37">
        <v>151.19999999999999</v>
      </c>
      <c r="T130" s="28">
        <v>468240696</v>
      </c>
      <c r="U130" s="29">
        <v>510808032</v>
      </c>
      <c r="V130" s="30">
        <v>553375368</v>
      </c>
      <c r="W130" s="31">
        <v>595942704</v>
      </c>
      <c r="X130" s="57">
        <f t="shared" si="1"/>
        <v>2128366800</v>
      </c>
      <c r="Y130" s="40">
        <v>1</v>
      </c>
    </row>
    <row r="131" spans="1:25" ht="63.75" x14ac:dyDescent="0.25">
      <c r="A131" s="39">
        <v>105</v>
      </c>
      <c r="B131" s="60" t="s">
        <v>266</v>
      </c>
      <c r="C131" s="56" t="s">
        <v>267</v>
      </c>
      <c r="D131" s="34">
        <v>4.54</v>
      </c>
      <c r="E131" s="34" t="s">
        <v>34</v>
      </c>
      <c r="F131" s="34">
        <v>4.54</v>
      </c>
      <c r="G131" s="22" t="s">
        <v>268</v>
      </c>
      <c r="H131" s="21" t="s">
        <v>275</v>
      </c>
      <c r="I131" s="21" t="s">
        <v>270</v>
      </c>
      <c r="J131" s="23" t="s">
        <v>276</v>
      </c>
      <c r="K131" s="24" t="s">
        <v>277</v>
      </c>
      <c r="L131" s="34">
        <v>11880</v>
      </c>
      <c r="M131" s="34" t="s">
        <v>34</v>
      </c>
      <c r="N131" s="34">
        <v>15880</v>
      </c>
      <c r="O131" s="34" t="s">
        <v>44</v>
      </c>
      <c r="P131" s="35">
        <v>3805.3666778410993</v>
      </c>
      <c r="Q131" s="36">
        <v>3915.1222259470328</v>
      </c>
      <c r="R131" s="36">
        <v>4024.8777740529672</v>
      </c>
      <c r="S131" s="37">
        <v>4134.6333221589002</v>
      </c>
      <c r="T131" s="28">
        <v>136216905.59999999</v>
      </c>
      <c r="U131" s="29">
        <v>140145715.19999999</v>
      </c>
      <c r="V131" s="30">
        <v>144074524.80000001</v>
      </c>
      <c r="W131" s="31">
        <v>148003334.40000001</v>
      </c>
      <c r="X131" s="57">
        <f t="shared" si="1"/>
        <v>568440480</v>
      </c>
      <c r="Y131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2" spans="1:25" ht="51" x14ac:dyDescent="0.25">
      <c r="A132" s="39">
        <v>106</v>
      </c>
      <c r="B132" s="60" t="s">
        <v>266</v>
      </c>
      <c r="C132" s="56" t="s">
        <v>267</v>
      </c>
      <c r="D132" s="34">
        <v>4.54</v>
      </c>
      <c r="E132" s="34" t="s">
        <v>34</v>
      </c>
      <c r="F132" s="34">
        <v>4.54</v>
      </c>
      <c r="G132" s="22" t="s">
        <v>268</v>
      </c>
      <c r="H132" s="21" t="s">
        <v>275</v>
      </c>
      <c r="I132" s="21" t="s">
        <v>270</v>
      </c>
      <c r="J132" s="23" t="s">
        <v>278</v>
      </c>
      <c r="K132" s="24" t="s">
        <v>279</v>
      </c>
      <c r="L132" s="34">
        <v>11440</v>
      </c>
      <c r="M132" s="34" t="s">
        <v>34</v>
      </c>
      <c r="N132" s="34">
        <v>11500</v>
      </c>
      <c r="O132" s="34" t="s">
        <v>44</v>
      </c>
      <c r="P132" s="35">
        <v>2788.7322121604138</v>
      </c>
      <c r="Q132" s="36">
        <v>2846.2440707201381</v>
      </c>
      <c r="R132" s="36">
        <v>2903.7559292798619</v>
      </c>
      <c r="S132" s="37">
        <v>2961.2677878395862</v>
      </c>
      <c r="T132" s="28">
        <v>77604840</v>
      </c>
      <c r="U132" s="29">
        <v>79205280</v>
      </c>
      <c r="V132" s="30">
        <v>80805720</v>
      </c>
      <c r="W132" s="31">
        <v>82406160</v>
      </c>
      <c r="X132" s="57">
        <f t="shared" si="1"/>
        <v>320022000</v>
      </c>
      <c r="Y132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3" spans="1:25" ht="63.75" x14ac:dyDescent="0.25">
      <c r="A133" s="39">
        <v>107</v>
      </c>
      <c r="B133" s="60" t="s">
        <v>266</v>
      </c>
      <c r="C133" s="56" t="s">
        <v>267</v>
      </c>
      <c r="D133" s="34">
        <v>4.54</v>
      </c>
      <c r="E133" s="34" t="s">
        <v>34</v>
      </c>
      <c r="F133" s="34">
        <v>4.54</v>
      </c>
      <c r="G133" s="22" t="s">
        <v>268</v>
      </c>
      <c r="H133" s="21" t="s">
        <v>275</v>
      </c>
      <c r="I133" s="21" t="s">
        <v>270</v>
      </c>
      <c r="J133" s="23" t="s">
        <v>280</v>
      </c>
      <c r="K133" s="24" t="s">
        <v>281</v>
      </c>
      <c r="L133" s="34">
        <v>11440</v>
      </c>
      <c r="M133" s="34" t="s">
        <v>34</v>
      </c>
      <c r="N133" s="34">
        <v>7000</v>
      </c>
      <c r="O133" s="34" t="s">
        <v>44</v>
      </c>
      <c r="P133" s="35">
        <v>1718.75</v>
      </c>
      <c r="Q133" s="36">
        <v>1739.5833333333333</v>
      </c>
      <c r="R133" s="36">
        <v>1760.4166666666667</v>
      </c>
      <c r="S133" s="37">
        <v>1781.25</v>
      </c>
      <c r="T133" s="28">
        <v>26400000</v>
      </c>
      <c r="U133" s="29">
        <v>26720000</v>
      </c>
      <c r="V133" s="30">
        <v>27040000</v>
      </c>
      <c r="W133" s="31">
        <v>27360000</v>
      </c>
      <c r="X133" s="57">
        <f t="shared" si="1"/>
        <v>107520000</v>
      </c>
      <c r="Y133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4" spans="1:25" ht="63.75" x14ac:dyDescent="0.25">
      <c r="A134" s="39">
        <v>108</v>
      </c>
      <c r="B134" s="60" t="s">
        <v>266</v>
      </c>
      <c r="C134" s="56" t="s">
        <v>267</v>
      </c>
      <c r="D134" s="34">
        <v>4.54</v>
      </c>
      <c r="E134" s="34" t="s">
        <v>34</v>
      </c>
      <c r="F134" s="34">
        <v>4.54</v>
      </c>
      <c r="G134" s="22" t="s">
        <v>268</v>
      </c>
      <c r="H134" s="21" t="s">
        <v>275</v>
      </c>
      <c r="I134" s="21" t="s">
        <v>270</v>
      </c>
      <c r="J134" s="23" t="s">
        <v>282</v>
      </c>
      <c r="K134" s="24" t="s">
        <v>283</v>
      </c>
      <c r="L134" s="34">
        <v>2300</v>
      </c>
      <c r="M134" s="34" t="s">
        <v>34</v>
      </c>
      <c r="N134" s="34">
        <v>2500</v>
      </c>
      <c r="O134" s="34" t="s">
        <v>44</v>
      </c>
      <c r="P134" s="35">
        <v>550</v>
      </c>
      <c r="Q134" s="36">
        <v>600</v>
      </c>
      <c r="R134" s="36">
        <v>650</v>
      </c>
      <c r="S134" s="37">
        <v>700.00000000000011</v>
      </c>
      <c r="T134" s="28">
        <v>17600000</v>
      </c>
      <c r="U134" s="29">
        <v>19200000</v>
      </c>
      <c r="V134" s="30">
        <v>20800000</v>
      </c>
      <c r="W134" s="31">
        <v>22400000.000000004</v>
      </c>
      <c r="X134" s="57">
        <f t="shared" si="1"/>
        <v>80000000</v>
      </c>
      <c r="Y134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5" spans="1:25" ht="89.25" x14ac:dyDescent="0.25">
      <c r="A135" s="39">
        <v>109</v>
      </c>
      <c r="B135" s="60" t="s">
        <v>266</v>
      </c>
      <c r="C135" s="56" t="s">
        <v>284</v>
      </c>
      <c r="D135" s="34">
        <v>12.9</v>
      </c>
      <c r="E135" s="34" t="s">
        <v>61</v>
      </c>
      <c r="F135" s="34">
        <v>12.9</v>
      </c>
      <c r="G135" s="22" t="s">
        <v>268</v>
      </c>
      <c r="H135" s="21" t="s">
        <v>275</v>
      </c>
      <c r="I135" s="21" t="s">
        <v>270</v>
      </c>
      <c r="J135" s="23" t="s">
        <v>285</v>
      </c>
      <c r="K135" s="24" t="s">
        <v>286</v>
      </c>
      <c r="L135" s="34">
        <v>16724</v>
      </c>
      <c r="M135" s="34" t="s">
        <v>34</v>
      </c>
      <c r="N135" s="34">
        <v>20500</v>
      </c>
      <c r="O135" s="34" t="s">
        <v>44</v>
      </c>
      <c r="P135" s="35">
        <v>5015.1244509516837</v>
      </c>
      <c r="Q135" s="36">
        <v>5088.3748169838946</v>
      </c>
      <c r="R135" s="36">
        <v>5161.6251830161054</v>
      </c>
      <c r="S135" s="37">
        <v>5234.8755490483163</v>
      </c>
      <c r="T135" s="28">
        <v>54805280</v>
      </c>
      <c r="U135" s="29">
        <v>55605760</v>
      </c>
      <c r="V135" s="30">
        <v>56406240</v>
      </c>
      <c r="W135" s="31">
        <v>57206720</v>
      </c>
      <c r="X135" s="57">
        <f t="shared" si="1"/>
        <v>224024000</v>
      </c>
      <c r="Y135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6" spans="1:25" ht="51" x14ac:dyDescent="0.25">
      <c r="A136" s="39">
        <v>110</v>
      </c>
      <c r="B136" s="60" t="s">
        <v>266</v>
      </c>
      <c r="C136" s="56" t="s">
        <v>287</v>
      </c>
      <c r="D136" s="34">
        <v>373.1</v>
      </c>
      <c r="E136" s="34" t="s">
        <v>34</v>
      </c>
      <c r="F136" s="34">
        <v>373.1</v>
      </c>
      <c r="G136" s="22" t="s">
        <v>268</v>
      </c>
      <c r="H136" s="21" t="s">
        <v>275</v>
      </c>
      <c r="I136" s="21" t="s">
        <v>270</v>
      </c>
      <c r="J136" s="23" t="s">
        <v>288</v>
      </c>
      <c r="K136" s="24" t="s">
        <v>289</v>
      </c>
      <c r="L136" s="34">
        <v>11159</v>
      </c>
      <c r="M136" s="34" t="s">
        <v>34</v>
      </c>
      <c r="N136" s="34">
        <v>11200</v>
      </c>
      <c r="O136" s="34" t="s">
        <v>44</v>
      </c>
      <c r="P136" s="35">
        <v>2625.1820013431834</v>
      </c>
      <c r="Q136" s="36">
        <v>2741.7273337810611</v>
      </c>
      <c r="R136" s="36">
        <v>2858.2726662189389</v>
      </c>
      <c r="S136" s="37">
        <v>2974.8179986568166</v>
      </c>
      <c r="T136" s="28">
        <v>78177920</v>
      </c>
      <c r="U136" s="29">
        <v>81648640</v>
      </c>
      <c r="V136" s="30">
        <v>85119360</v>
      </c>
      <c r="W136" s="31">
        <v>88590080</v>
      </c>
      <c r="X136" s="57">
        <f t="shared" si="1"/>
        <v>333536000</v>
      </c>
      <c r="Y136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37" spans="1:25" ht="51" x14ac:dyDescent="0.25">
      <c r="A137" s="39">
        <v>111</v>
      </c>
      <c r="B137" s="60" t="s">
        <v>266</v>
      </c>
      <c r="C137" s="56" t="s">
        <v>290</v>
      </c>
      <c r="D137" s="34">
        <v>6.58</v>
      </c>
      <c r="E137" s="34" t="s">
        <v>34</v>
      </c>
      <c r="F137" s="34">
        <v>6.58</v>
      </c>
      <c r="G137" s="22" t="s">
        <v>268</v>
      </c>
      <c r="H137" s="21" t="s">
        <v>275</v>
      </c>
      <c r="I137" s="21" t="s">
        <v>270</v>
      </c>
      <c r="J137" s="23" t="s">
        <v>291</v>
      </c>
      <c r="K137" s="24" t="s">
        <v>292</v>
      </c>
      <c r="L137" s="34">
        <v>2156</v>
      </c>
      <c r="M137" s="34" t="s">
        <v>34</v>
      </c>
      <c r="N137" s="34">
        <v>3420</v>
      </c>
      <c r="O137" s="34" t="s">
        <v>44</v>
      </c>
      <c r="P137" s="35">
        <v>844.82071911861567</v>
      </c>
      <c r="Q137" s="36">
        <v>851.60690637287189</v>
      </c>
      <c r="R137" s="36">
        <v>858.39309362712811</v>
      </c>
      <c r="S137" s="37">
        <v>865.17928088138433</v>
      </c>
      <c r="T137" s="28">
        <v>169312209.96000001</v>
      </c>
      <c r="U137" s="29">
        <v>170672243.31999999</v>
      </c>
      <c r="V137" s="30">
        <v>172032276.68000001</v>
      </c>
      <c r="W137" s="31">
        <v>173392310.03999999</v>
      </c>
      <c r="X137" s="57">
        <f t="shared" si="1"/>
        <v>685409040</v>
      </c>
      <c r="Y137" s="40">
        <v>1</v>
      </c>
    </row>
    <row r="138" spans="1:25" ht="38.25" x14ac:dyDescent="0.25">
      <c r="A138" s="39">
        <v>112</v>
      </c>
      <c r="B138" s="60" t="s">
        <v>266</v>
      </c>
      <c r="C138" s="56" t="s">
        <v>293</v>
      </c>
      <c r="D138" s="34">
        <v>1</v>
      </c>
      <c r="E138" s="34" t="s">
        <v>61</v>
      </c>
      <c r="F138" s="34">
        <v>1</v>
      </c>
      <c r="G138" s="22" t="s">
        <v>268</v>
      </c>
      <c r="H138" s="21" t="s">
        <v>294</v>
      </c>
      <c r="I138" s="21" t="s">
        <v>270</v>
      </c>
      <c r="J138" s="23" t="s">
        <v>295</v>
      </c>
      <c r="K138" s="24" t="s">
        <v>296</v>
      </c>
      <c r="L138" s="34">
        <v>1</v>
      </c>
      <c r="M138" s="34" t="s">
        <v>34</v>
      </c>
      <c r="N138" s="34">
        <v>1</v>
      </c>
      <c r="O138" s="34" t="s">
        <v>44</v>
      </c>
      <c r="P138" s="42">
        <v>0.22</v>
      </c>
      <c r="Q138" s="43">
        <v>0.24</v>
      </c>
      <c r="R138" s="43">
        <v>0.26</v>
      </c>
      <c r="S138" s="44">
        <v>0.28000000000000003</v>
      </c>
      <c r="T138" s="28">
        <v>22000000</v>
      </c>
      <c r="U138" s="29">
        <v>24000000</v>
      </c>
      <c r="V138" s="30">
        <v>26000000</v>
      </c>
      <c r="W138" s="31">
        <v>28000000.000000004</v>
      </c>
      <c r="X138" s="57">
        <f t="shared" si="1"/>
        <v>100000000</v>
      </c>
      <c r="Y138" s="40">
        <v>1</v>
      </c>
    </row>
    <row r="139" spans="1:25" ht="38.25" x14ac:dyDescent="0.25">
      <c r="A139" s="39">
        <v>113</v>
      </c>
      <c r="B139" s="60" t="s">
        <v>266</v>
      </c>
      <c r="C139" s="56" t="s">
        <v>293</v>
      </c>
      <c r="D139" s="34">
        <v>1</v>
      </c>
      <c r="E139" s="34" t="s">
        <v>61</v>
      </c>
      <c r="F139" s="34">
        <v>1</v>
      </c>
      <c r="G139" s="22" t="s">
        <v>268</v>
      </c>
      <c r="H139" s="21" t="s">
        <v>294</v>
      </c>
      <c r="I139" s="21" t="s">
        <v>270</v>
      </c>
      <c r="J139" s="23" t="s">
        <v>297</v>
      </c>
      <c r="K139" s="24" t="s">
        <v>298</v>
      </c>
      <c r="L139" s="34">
        <v>72</v>
      </c>
      <c r="M139" s="34" t="s">
        <v>34</v>
      </c>
      <c r="N139" s="34">
        <v>400</v>
      </c>
      <c r="O139" s="34" t="s">
        <v>44</v>
      </c>
      <c r="P139" s="35">
        <v>87.999999999999986</v>
      </c>
      <c r="Q139" s="36">
        <v>95.999999999999972</v>
      </c>
      <c r="R139" s="36">
        <v>104</v>
      </c>
      <c r="S139" s="37">
        <v>112</v>
      </c>
      <c r="T139" s="28">
        <v>175207604.88</v>
      </c>
      <c r="U139" s="29">
        <v>191135568.95999998</v>
      </c>
      <c r="V139" s="30">
        <v>207063533.04000002</v>
      </c>
      <c r="W139" s="31">
        <v>222991497.12000003</v>
      </c>
      <c r="X139" s="57">
        <f t="shared" si="1"/>
        <v>796398204.00000012</v>
      </c>
      <c r="Y139" s="40">
        <f>IFERROR(IF(IF([2]!Tabla2[[#This Row],[Tipo Meta]]="M",[2]!Tabla2[[#This Row],[Ej._2020 CORTE DICIEMBRE]]/[2]!Tabla2[[#This Row],[Pg._2020]],ABS(([2]!Tabla2[[#This Row],[Ej._2020 CORTE DICIEMBRE]]-[2]!Tabla2[[#This Row],[Linea Base]]))/[2]!Tabla2[[#This Row],[Pg._2020]])&gt;1,1,IF([2]!Tabla2[[#This Row],[Tipo Meta]]="M",[2]!Tabla2[[#This Row],[Ej._2020 CORTE DICIEMBRE]]/[2]!Tabla2[[#This Row],[Pg._2020]],ABS(([2]!Tabla2[[#This Row],[Ej._2020 CORTE DICIEMBRE]]-[2]!Tabla2[[#This Row],[Linea Base]]))/[2]!Tabla2[[#This Row],[Pg._2020]])),0)</f>
        <v>0</v>
      </c>
    </row>
    <row r="140" spans="1:25" ht="76.5" x14ac:dyDescent="0.25">
      <c r="A140" s="39">
        <v>114</v>
      </c>
      <c r="B140" s="60" t="s">
        <v>266</v>
      </c>
      <c r="C140" s="56" t="s">
        <v>293</v>
      </c>
      <c r="D140" s="34">
        <v>1</v>
      </c>
      <c r="E140" s="34" t="s">
        <v>61</v>
      </c>
      <c r="F140" s="34">
        <v>1</v>
      </c>
      <c r="G140" s="22" t="s">
        <v>268</v>
      </c>
      <c r="H140" s="21" t="s">
        <v>294</v>
      </c>
      <c r="I140" s="21" t="s">
        <v>270</v>
      </c>
      <c r="J140" s="23" t="s">
        <v>299</v>
      </c>
      <c r="K140" s="24" t="s">
        <v>300</v>
      </c>
      <c r="L140" s="34">
        <v>10329</v>
      </c>
      <c r="M140" s="34" t="s">
        <v>34</v>
      </c>
      <c r="N140" s="34">
        <v>11500</v>
      </c>
      <c r="O140" s="34" t="s">
        <v>44</v>
      </c>
      <c r="P140" s="35">
        <v>2859.5493256884038</v>
      </c>
      <c r="Q140" s="36">
        <v>3168.7749668070333</v>
      </c>
      <c r="R140" s="36">
        <v>2805.4189268761406</v>
      </c>
      <c r="S140" s="37">
        <v>2666.2567806284223</v>
      </c>
      <c r="T140" s="28">
        <v>9221489186.9080009</v>
      </c>
      <c r="U140" s="29">
        <v>10218681604.703999</v>
      </c>
      <c r="V140" s="30">
        <v>9046929201.9319992</v>
      </c>
      <c r="W140" s="31">
        <v>8598158406.0160007</v>
      </c>
      <c r="X140" s="57">
        <f t="shared" si="1"/>
        <v>37085258399.559998</v>
      </c>
      <c r="Y140" s="40">
        <v>1</v>
      </c>
    </row>
    <row r="141" spans="1:25" ht="63.75" x14ac:dyDescent="0.25">
      <c r="A141" s="39">
        <v>115</v>
      </c>
      <c r="B141" s="60" t="s">
        <v>266</v>
      </c>
      <c r="C141" s="56" t="s">
        <v>301</v>
      </c>
      <c r="D141" s="34">
        <v>86.25</v>
      </c>
      <c r="E141" s="34" t="s">
        <v>61</v>
      </c>
      <c r="F141" s="50" t="s">
        <v>302</v>
      </c>
      <c r="G141" s="22" t="s">
        <v>303</v>
      </c>
      <c r="H141" s="21" t="s">
        <v>304</v>
      </c>
      <c r="I141" s="21" t="s">
        <v>305</v>
      </c>
      <c r="J141" s="23" t="s">
        <v>306</v>
      </c>
      <c r="K141" s="24" t="s">
        <v>307</v>
      </c>
      <c r="L141" s="34">
        <v>1</v>
      </c>
      <c r="M141" s="34" t="s">
        <v>34</v>
      </c>
      <c r="N141" s="34">
        <v>6</v>
      </c>
      <c r="O141" s="34" t="s">
        <v>44</v>
      </c>
      <c r="P141" s="35">
        <v>1.56</v>
      </c>
      <c r="Q141" s="36">
        <v>1.9200000000000002</v>
      </c>
      <c r="R141" s="36">
        <v>1.3800000000000001</v>
      </c>
      <c r="S141" s="37">
        <v>1.1400000000000001</v>
      </c>
      <c r="T141" s="28">
        <v>260000000</v>
      </c>
      <c r="U141" s="29">
        <v>320000000</v>
      </c>
      <c r="V141" s="30">
        <v>230000000</v>
      </c>
      <c r="W141" s="31">
        <v>190000000</v>
      </c>
      <c r="X141" s="57">
        <f t="shared" si="1"/>
        <v>1000000000</v>
      </c>
      <c r="Y141" s="40">
        <v>0.8</v>
      </c>
    </row>
    <row r="142" spans="1:25" ht="63.75" x14ac:dyDescent="0.25">
      <c r="A142" s="39">
        <v>116</v>
      </c>
      <c r="B142" s="60" t="s">
        <v>266</v>
      </c>
      <c r="C142" s="56" t="s">
        <v>301</v>
      </c>
      <c r="D142" s="34">
        <v>86.25</v>
      </c>
      <c r="E142" s="34" t="s">
        <v>61</v>
      </c>
      <c r="F142" s="50" t="s">
        <v>302</v>
      </c>
      <c r="G142" s="22" t="s">
        <v>303</v>
      </c>
      <c r="H142" s="21" t="s">
        <v>304</v>
      </c>
      <c r="I142" s="21" t="s">
        <v>305</v>
      </c>
      <c r="J142" s="23" t="s">
        <v>308</v>
      </c>
      <c r="K142" s="24" t="s">
        <v>309</v>
      </c>
      <c r="L142" s="34">
        <v>0</v>
      </c>
      <c r="M142" s="34" t="s">
        <v>34</v>
      </c>
      <c r="N142" s="34">
        <v>6</v>
      </c>
      <c r="O142" s="34" t="s">
        <v>44</v>
      </c>
      <c r="P142" s="35">
        <v>1.5692307692307692</v>
      </c>
      <c r="Q142" s="36">
        <v>1.8</v>
      </c>
      <c r="R142" s="36">
        <v>1.4076923076923078</v>
      </c>
      <c r="S142" s="37">
        <v>1.2230769230769232</v>
      </c>
      <c r="T142" s="28">
        <v>1360000000</v>
      </c>
      <c r="U142" s="29">
        <v>1560000000</v>
      </c>
      <c r="V142" s="30">
        <v>1220000000</v>
      </c>
      <c r="W142" s="31">
        <v>1060000000</v>
      </c>
      <c r="X142" s="57">
        <f t="shared" si="1"/>
        <v>5200000000</v>
      </c>
      <c r="Y142" s="40">
        <v>0.6</v>
      </c>
    </row>
    <row r="143" spans="1:25" ht="63.75" x14ac:dyDescent="0.25">
      <c r="A143" s="39">
        <v>117</v>
      </c>
      <c r="B143" s="60" t="s">
        <v>266</v>
      </c>
      <c r="C143" s="56" t="s">
        <v>301</v>
      </c>
      <c r="D143" s="34">
        <v>86.25</v>
      </c>
      <c r="E143" s="34" t="s">
        <v>61</v>
      </c>
      <c r="F143" s="50" t="s">
        <v>302</v>
      </c>
      <c r="G143" s="22" t="s">
        <v>303</v>
      </c>
      <c r="H143" s="21" t="s">
        <v>304</v>
      </c>
      <c r="I143" s="21" t="s">
        <v>305</v>
      </c>
      <c r="J143" s="23" t="s">
        <v>310</v>
      </c>
      <c r="K143" s="24" t="s">
        <v>311</v>
      </c>
      <c r="L143" s="34">
        <v>4</v>
      </c>
      <c r="M143" s="34" t="s">
        <v>34</v>
      </c>
      <c r="N143" s="34">
        <v>6</v>
      </c>
      <c r="O143" s="34" t="s">
        <v>44</v>
      </c>
      <c r="P143" s="35">
        <v>1.5652811735941321</v>
      </c>
      <c r="Q143" s="36">
        <v>1.9305623471882642</v>
      </c>
      <c r="R143" s="36">
        <v>1.3760391198044011</v>
      </c>
      <c r="S143" s="37">
        <v>1.128117359413203</v>
      </c>
      <c r="T143" s="28">
        <v>533500000</v>
      </c>
      <c r="U143" s="29">
        <v>658000000</v>
      </c>
      <c r="V143" s="30">
        <v>469000000</v>
      </c>
      <c r="W143" s="31">
        <v>384500000</v>
      </c>
      <c r="X143" s="57">
        <f t="shared" si="1"/>
        <v>2045000000</v>
      </c>
      <c r="Y143" s="40">
        <v>0.75</v>
      </c>
    </row>
    <row r="144" spans="1:25" ht="63.75" x14ac:dyDescent="0.25">
      <c r="A144" s="39">
        <v>118</v>
      </c>
      <c r="B144" s="60" t="s">
        <v>266</v>
      </c>
      <c r="C144" s="56" t="s">
        <v>301</v>
      </c>
      <c r="D144" s="34">
        <v>86.25</v>
      </c>
      <c r="E144" s="34" t="s">
        <v>61</v>
      </c>
      <c r="F144" s="50" t="s">
        <v>302</v>
      </c>
      <c r="G144" s="22" t="s">
        <v>303</v>
      </c>
      <c r="H144" s="21" t="s">
        <v>304</v>
      </c>
      <c r="I144" s="21" t="s">
        <v>305</v>
      </c>
      <c r="J144" s="23" t="s">
        <v>312</v>
      </c>
      <c r="K144" s="24" t="s">
        <v>313</v>
      </c>
      <c r="L144" s="34">
        <v>6</v>
      </c>
      <c r="M144" s="34" t="s">
        <v>34</v>
      </c>
      <c r="N144" s="34">
        <v>6</v>
      </c>
      <c r="O144" s="34" t="s">
        <v>40</v>
      </c>
      <c r="P144" s="25">
        <v>6</v>
      </c>
      <c r="Q144" s="26">
        <v>6</v>
      </c>
      <c r="R144" s="26">
        <v>6</v>
      </c>
      <c r="S144" s="27">
        <v>6</v>
      </c>
      <c r="T144" s="28">
        <v>387280000</v>
      </c>
      <c r="U144" s="29">
        <v>395760000</v>
      </c>
      <c r="V144" s="30">
        <v>404240000</v>
      </c>
      <c r="W144" s="31">
        <v>412720000</v>
      </c>
      <c r="X144" s="57">
        <f t="shared" si="1"/>
        <v>1600000000</v>
      </c>
      <c r="Y144" s="40">
        <v>1</v>
      </c>
    </row>
    <row r="145" spans="1:25" ht="63.75" x14ac:dyDescent="0.25">
      <c r="A145" s="39">
        <v>119</v>
      </c>
      <c r="B145" s="60" t="s">
        <v>266</v>
      </c>
      <c r="C145" s="56" t="s">
        <v>301</v>
      </c>
      <c r="D145" s="34">
        <v>86.25</v>
      </c>
      <c r="E145" s="34" t="s">
        <v>61</v>
      </c>
      <c r="F145" s="50" t="s">
        <v>302</v>
      </c>
      <c r="G145" s="22" t="s">
        <v>303</v>
      </c>
      <c r="H145" s="21" t="s">
        <v>304</v>
      </c>
      <c r="I145" s="21" t="s">
        <v>305</v>
      </c>
      <c r="J145" s="23" t="s">
        <v>314</v>
      </c>
      <c r="K145" s="24" t="s">
        <v>315</v>
      </c>
      <c r="L145" s="34">
        <v>6</v>
      </c>
      <c r="M145" s="34" t="s">
        <v>34</v>
      </c>
      <c r="N145" s="34">
        <v>6</v>
      </c>
      <c r="O145" s="34" t="s">
        <v>44</v>
      </c>
      <c r="P145" s="35">
        <v>1.32</v>
      </c>
      <c r="Q145" s="36">
        <v>1.44</v>
      </c>
      <c r="R145" s="36">
        <v>1.56</v>
      </c>
      <c r="S145" s="37">
        <v>1.6800000000000004</v>
      </c>
      <c r="T145" s="28">
        <v>176000000</v>
      </c>
      <c r="U145" s="29">
        <v>192000000</v>
      </c>
      <c r="V145" s="30">
        <v>208000000</v>
      </c>
      <c r="W145" s="31">
        <v>224000000.00000003</v>
      </c>
      <c r="X145" s="57">
        <f t="shared" si="1"/>
        <v>800000000</v>
      </c>
      <c r="Y145" s="40">
        <v>0</v>
      </c>
    </row>
    <row r="146" spans="1:25" ht="63.75" x14ac:dyDescent="0.25">
      <c r="A146" s="39">
        <v>120</v>
      </c>
      <c r="B146" s="60" t="s">
        <v>266</v>
      </c>
      <c r="C146" s="56" t="s">
        <v>301</v>
      </c>
      <c r="D146" s="34">
        <v>86.25</v>
      </c>
      <c r="E146" s="34" t="s">
        <v>61</v>
      </c>
      <c r="F146" s="50" t="s">
        <v>302</v>
      </c>
      <c r="G146" s="22" t="s">
        <v>303</v>
      </c>
      <c r="H146" s="21" t="s">
        <v>304</v>
      </c>
      <c r="I146" s="21" t="s">
        <v>305</v>
      </c>
      <c r="J146" s="23" t="s">
        <v>314</v>
      </c>
      <c r="K146" s="24" t="s">
        <v>316</v>
      </c>
      <c r="L146" s="34">
        <v>0</v>
      </c>
      <c r="M146" s="34" t="s">
        <v>34</v>
      </c>
      <c r="N146" s="34">
        <v>6</v>
      </c>
      <c r="O146" s="34" t="s">
        <v>44</v>
      </c>
      <c r="P146" s="35">
        <v>1.32</v>
      </c>
      <c r="Q146" s="36">
        <v>1.44</v>
      </c>
      <c r="R146" s="36">
        <v>1.56</v>
      </c>
      <c r="S146" s="37">
        <v>1.6800000000000004</v>
      </c>
      <c r="T146" s="28">
        <v>176000000</v>
      </c>
      <c r="U146" s="29">
        <v>192000000</v>
      </c>
      <c r="V146" s="30">
        <v>208000000</v>
      </c>
      <c r="W146" s="31">
        <v>224000000.00000003</v>
      </c>
      <c r="X146" s="57">
        <f t="shared" si="1"/>
        <v>800000000</v>
      </c>
      <c r="Y146" s="40">
        <v>0.16600000000000001</v>
      </c>
    </row>
    <row r="147" spans="1:25" ht="63.75" x14ac:dyDescent="0.25">
      <c r="A147" s="39">
        <v>121</v>
      </c>
      <c r="B147" s="60" t="s">
        <v>266</v>
      </c>
      <c r="C147" s="56" t="s">
        <v>301</v>
      </c>
      <c r="D147" s="34">
        <v>86.25</v>
      </c>
      <c r="E147" s="34" t="s">
        <v>61</v>
      </c>
      <c r="F147" s="50" t="s">
        <v>302</v>
      </c>
      <c r="G147" s="22" t="s">
        <v>303</v>
      </c>
      <c r="H147" s="21" t="s">
        <v>304</v>
      </c>
      <c r="I147" s="21" t="s">
        <v>305</v>
      </c>
      <c r="J147" s="23" t="s">
        <v>314</v>
      </c>
      <c r="K147" s="24" t="s">
        <v>317</v>
      </c>
      <c r="L147" s="34">
        <v>6</v>
      </c>
      <c r="M147" s="34" t="s">
        <v>34</v>
      </c>
      <c r="N147" s="34">
        <v>6</v>
      </c>
      <c r="O147" s="34" t="s">
        <v>44</v>
      </c>
      <c r="P147" s="35">
        <v>1.32</v>
      </c>
      <c r="Q147" s="36">
        <v>1.44</v>
      </c>
      <c r="R147" s="36">
        <v>1.56</v>
      </c>
      <c r="S147" s="37">
        <v>1.6800000000000004</v>
      </c>
      <c r="T147" s="28">
        <v>176000000</v>
      </c>
      <c r="U147" s="29">
        <v>192000000</v>
      </c>
      <c r="V147" s="30">
        <v>208000000</v>
      </c>
      <c r="W147" s="31">
        <v>224000000.00000003</v>
      </c>
      <c r="X147" s="57">
        <f t="shared" si="1"/>
        <v>800000000</v>
      </c>
      <c r="Y147" s="40">
        <v>0.67</v>
      </c>
    </row>
    <row r="148" spans="1:25" ht="63.75" x14ac:dyDescent="0.25">
      <c r="A148" s="39">
        <v>122</v>
      </c>
      <c r="B148" s="60" t="s">
        <v>266</v>
      </c>
      <c r="C148" s="56" t="s">
        <v>301</v>
      </c>
      <c r="D148" s="34">
        <v>86.25</v>
      </c>
      <c r="E148" s="34" t="s">
        <v>61</v>
      </c>
      <c r="F148" s="50" t="s">
        <v>302</v>
      </c>
      <c r="G148" s="22" t="s">
        <v>303</v>
      </c>
      <c r="H148" s="21" t="s">
        <v>304</v>
      </c>
      <c r="I148" s="21" t="s">
        <v>305</v>
      </c>
      <c r="J148" s="23" t="s">
        <v>314</v>
      </c>
      <c r="K148" s="24" t="s">
        <v>318</v>
      </c>
      <c r="L148" s="34">
        <v>6</v>
      </c>
      <c r="M148" s="34" t="s">
        <v>34</v>
      </c>
      <c r="N148" s="34">
        <v>6</v>
      </c>
      <c r="O148" s="34" t="s">
        <v>44</v>
      </c>
      <c r="P148" s="35">
        <v>1.32</v>
      </c>
      <c r="Q148" s="36">
        <v>1.44</v>
      </c>
      <c r="R148" s="36">
        <v>1.56</v>
      </c>
      <c r="S148" s="37">
        <v>1.6800000000000004</v>
      </c>
      <c r="T148" s="28">
        <v>176000000</v>
      </c>
      <c r="U148" s="29">
        <v>192000000</v>
      </c>
      <c r="V148" s="30">
        <v>208000000</v>
      </c>
      <c r="W148" s="31">
        <v>224000000.00000003</v>
      </c>
      <c r="X148" s="57">
        <f t="shared" si="1"/>
        <v>800000000</v>
      </c>
      <c r="Y148" s="40">
        <v>0.5</v>
      </c>
    </row>
    <row r="149" spans="1:25" ht="63.75" x14ac:dyDescent="0.25">
      <c r="A149" s="39">
        <v>123</v>
      </c>
      <c r="B149" s="60" t="s">
        <v>266</v>
      </c>
      <c r="C149" s="56" t="s">
        <v>301</v>
      </c>
      <c r="D149" s="34">
        <v>86.25</v>
      </c>
      <c r="E149" s="34" t="s">
        <v>61</v>
      </c>
      <c r="F149" s="50" t="s">
        <v>302</v>
      </c>
      <c r="G149" s="22" t="s">
        <v>303</v>
      </c>
      <c r="H149" s="21" t="s">
        <v>304</v>
      </c>
      <c r="I149" s="21" t="s">
        <v>305</v>
      </c>
      <c r="J149" s="23" t="s">
        <v>319</v>
      </c>
      <c r="K149" s="24" t="s">
        <v>320</v>
      </c>
      <c r="L149" s="34">
        <v>6</v>
      </c>
      <c r="M149" s="34" t="s">
        <v>34</v>
      </c>
      <c r="N149" s="34">
        <v>43</v>
      </c>
      <c r="O149" s="34" t="s">
        <v>44</v>
      </c>
      <c r="P149" s="35">
        <v>9.4599999999999991</v>
      </c>
      <c r="Q149" s="36">
        <v>10.32</v>
      </c>
      <c r="R149" s="36">
        <v>11.18</v>
      </c>
      <c r="S149" s="37">
        <v>12.040000000000001</v>
      </c>
      <c r="T149" s="28">
        <v>132000000</v>
      </c>
      <c r="U149" s="29">
        <v>144000000</v>
      </c>
      <c r="V149" s="30">
        <v>156000000</v>
      </c>
      <c r="W149" s="31">
        <v>168000000.00000003</v>
      </c>
      <c r="X149" s="57">
        <f t="shared" si="1"/>
        <v>600000000</v>
      </c>
      <c r="Y149" s="40">
        <v>1</v>
      </c>
    </row>
    <row r="150" spans="1:25" ht="63.75" x14ac:dyDescent="0.25">
      <c r="A150" s="39">
        <v>124</v>
      </c>
      <c r="B150" s="60" t="s">
        <v>266</v>
      </c>
      <c r="C150" s="56" t="s">
        <v>321</v>
      </c>
      <c r="D150" s="34">
        <v>0.59899999999999998</v>
      </c>
      <c r="E150" s="34" t="s">
        <v>34</v>
      </c>
      <c r="F150" s="34">
        <v>0.65900000000000003</v>
      </c>
      <c r="G150" s="22" t="s">
        <v>303</v>
      </c>
      <c r="H150" s="21" t="s">
        <v>304</v>
      </c>
      <c r="I150" s="21" t="s">
        <v>305</v>
      </c>
      <c r="J150" s="23" t="s">
        <v>322</v>
      </c>
      <c r="K150" s="24" t="s">
        <v>323</v>
      </c>
      <c r="L150" s="34">
        <v>250</v>
      </c>
      <c r="M150" s="34" t="s">
        <v>34</v>
      </c>
      <c r="N150" s="34">
        <v>1200</v>
      </c>
      <c r="O150" s="34" t="s">
        <v>44</v>
      </c>
      <c r="P150" s="35">
        <v>264</v>
      </c>
      <c r="Q150" s="36">
        <v>288</v>
      </c>
      <c r="R150" s="36">
        <v>312</v>
      </c>
      <c r="S150" s="37">
        <v>336.00000000000006</v>
      </c>
      <c r="T150" s="28">
        <v>176000000</v>
      </c>
      <c r="U150" s="29">
        <v>192000000</v>
      </c>
      <c r="V150" s="30">
        <v>208000000</v>
      </c>
      <c r="W150" s="31">
        <v>224000000.00000003</v>
      </c>
      <c r="X150" s="57">
        <f t="shared" si="1"/>
        <v>800000000</v>
      </c>
      <c r="Y150" s="40">
        <v>1</v>
      </c>
    </row>
    <row r="151" spans="1:25" ht="63.75" x14ac:dyDescent="0.25">
      <c r="A151" s="39">
        <v>125</v>
      </c>
      <c r="B151" s="60" t="s">
        <v>266</v>
      </c>
      <c r="C151" s="56" t="s">
        <v>321</v>
      </c>
      <c r="D151" s="34">
        <v>0.59899999999999998</v>
      </c>
      <c r="E151" s="34" t="s">
        <v>34</v>
      </c>
      <c r="F151" s="34">
        <v>0.65900000000000003</v>
      </c>
      <c r="G151" s="22" t="s">
        <v>303</v>
      </c>
      <c r="H151" s="21" t="s">
        <v>304</v>
      </c>
      <c r="I151" s="21" t="s">
        <v>305</v>
      </c>
      <c r="J151" s="23" t="s">
        <v>322</v>
      </c>
      <c r="K151" s="24" t="s">
        <v>324</v>
      </c>
      <c r="L151" s="34">
        <v>6</v>
      </c>
      <c r="M151" s="34" t="s">
        <v>34</v>
      </c>
      <c r="N151" s="34">
        <v>6</v>
      </c>
      <c r="O151" s="34" t="s">
        <v>44</v>
      </c>
      <c r="P151" s="35">
        <v>1.32</v>
      </c>
      <c r="Q151" s="36">
        <v>1.44</v>
      </c>
      <c r="R151" s="36">
        <v>1.56</v>
      </c>
      <c r="S151" s="37">
        <v>1.6800000000000004</v>
      </c>
      <c r="T151" s="28">
        <v>44000000</v>
      </c>
      <c r="U151" s="29">
        <v>48000000</v>
      </c>
      <c r="V151" s="30">
        <v>52000000</v>
      </c>
      <c r="W151" s="31">
        <v>56000000.000000007</v>
      </c>
      <c r="X151" s="57">
        <f t="shared" si="1"/>
        <v>200000000</v>
      </c>
      <c r="Y151" s="40">
        <v>0</v>
      </c>
    </row>
    <row r="152" spans="1:25" ht="63.75" x14ac:dyDescent="0.25">
      <c r="A152" s="39">
        <v>126</v>
      </c>
      <c r="B152" s="60" t="s">
        <v>266</v>
      </c>
      <c r="C152" s="56" t="s">
        <v>321</v>
      </c>
      <c r="D152" s="34">
        <v>0.59899999999999998</v>
      </c>
      <c r="E152" s="34" t="s">
        <v>34</v>
      </c>
      <c r="F152" s="34">
        <v>15</v>
      </c>
      <c r="G152" s="22" t="s">
        <v>303</v>
      </c>
      <c r="H152" s="21" t="s">
        <v>304</v>
      </c>
      <c r="I152" s="21" t="s">
        <v>305</v>
      </c>
      <c r="J152" s="23" t="s">
        <v>325</v>
      </c>
      <c r="K152" s="24" t="s">
        <v>326</v>
      </c>
      <c r="L152" s="34">
        <v>6</v>
      </c>
      <c r="M152" s="34" t="s">
        <v>34</v>
      </c>
      <c r="N152" s="34">
        <v>6</v>
      </c>
      <c r="O152" s="34" t="s">
        <v>44</v>
      </c>
      <c r="P152" s="35">
        <v>1.4160000000000001</v>
      </c>
      <c r="Q152" s="36">
        <v>1.6320000000000001</v>
      </c>
      <c r="R152" s="36">
        <v>1.488</v>
      </c>
      <c r="S152" s="37">
        <v>1.4640000000000002</v>
      </c>
      <c r="T152" s="28">
        <v>472000000</v>
      </c>
      <c r="U152" s="29">
        <v>544000000</v>
      </c>
      <c r="V152" s="30">
        <v>496000000</v>
      </c>
      <c r="W152" s="31">
        <v>488000000.00000006</v>
      </c>
      <c r="X152" s="57">
        <f t="shared" si="1"/>
        <v>2000000000</v>
      </c>
      <c r="Y152" s="40">
        <v>1</v>
      </c>
    </row>
    <row r="153" spans="1:25" ht="63.75" x14ac:dyDescent="0.25">
      <c r="A153" s="39">
        <v>127</v>
      </c>
      <c r="B153" s="60" t="s">
        <v>266</v>
      </c>
      <c r="C153" s="56" t="s">
        <v>327</v>
      </c>
      <c r="D153" s="34">
        <v>57.13</v>
      </c>
      <c r="E153" s="34" t="s">
        <v>34</v>
      </c>
      <c r="F153" s="34">
        <v>60.13</v>
      </c>
      <c r="G153" s="22" t="s">
        <v>303</v>
      </c>
      <c r="H153" s="21" t="s">
        <v>304</v>
      </c>
      <c r="I153" s="21" t="s">
        <v>305</v>
      </c>
      <c r="J153" s="23" t="s">
        <v>328</v>
      </c>
      <c r="K153" s="24" t="s">
        <v>329</v>
      </c>
      <c r="L153" s="34">
        <v>80</v>
      </c>
      <c r="M153" s="34" t="s">
        <v>61</v>
      </c>
      <c r="N153" s="34">
        <v>100</v>
      </c>
      <c r="O153" s="34" t="s">
        <v>40</v>
      </c>
      <c r="P153" s="25">
        <v>100</v>
      </c>
      <c r="Q153" s="26">
        <v>100</v>
      </c>
      <c r="R153" s="26">
        <v>100</v>
      </c>
      <c r="S153" s="27">
        <v>100</v>
      </c>
      <c r="T153" s="28">
        <v>318000000</v>
      </c>
      <c r="U153" s="29">
        <v>376000000</v>
      </c>
      <c r="V153" s="30">
        <v>314000000</v>
      </c>
      <c r="W153" s="31">
        <v>292000000</v>
      </c>
      <c r="X153" s="57">
        <f t="shared" si="1"/>
        <v>1300000000</v>
      </c>
      <c r="Y153" s="40">
        <v>1</v>
      </c>
    </row>
    <row r="154" spans="1:25" ht="63.75" x14ac:dyDescent="0.25">
      <c r="A154" s="39">
        <v>128</v>
      </c>
      <c r="B154" s="60" t="s">
        <v>266</v>
      </c>
      <c r="C154" s="56" t="s">
        <v>327</v>
      </c>
      <c r="D154" s="34">
        <v>55.75</v>
      </c>
      <c r="E154" s="34" t="s">
        <v>34</v>
      </c>
      <c r="F154" s="34">
        <v>55.75</v>
      </c>
      <c r="G154" s="22" t="s">
        <v>303</v>
      </c>
      <c r="H154" s="21" t="s">
        <v>304</v>
      </c>
      <c r="I154" s="21" t="s">
        <v>305</v>
      </c>
      <c r="J154" s="23" t="s">
        <v>330</v>
      </c>
      <c r="K154" s="24" t="s">
        <v>331</v>
      </c>
      <c r="L154" s="34">
        <v>17</v>
      </c>
      <c r="M154" s="34" t="s">
        <v>61</v>
      </c>
      <c r="N154" s="34">
        <v>100</v>
      </c>
      <c r="O154" s="34" t="s">
        <v>40</v>
      </c>
      <c r="P154" s="25">
        <v>100</v>
      </c>
      <c r="Q154" s="26">
        <v>100</v>
      </c>
      <c r="R154" s="26">
        <v>100</v>
      </c>
      <c r="S154" s="27">
        <v>100</v>
      </c>
      <c r="T154" s="28">
        <v>26400000</v>
      </c>
      <c r="U154" s="29">
        <v>28800000</v>
      </c>
      <c r="V154" s="30">
        <v>31200000</v>
      </c>
      <c r="W154" s="31">
        <v>33600000</v>
      </c>
      <c r="X154" s="57">
        <f t="shared" si="1"/>
        <v>120000000</v>
      </c>
      <c r="Y154" s="40">
        <v>1</v>
      </c>
    </row>
    <row r="155" spans="1:25" ht="63.75" x14ac:dyDescent="0.25">
      <c r="A155" s="39">
        <v>129</v>
      </c>
      <c r="B155" s="60" t="s">
        <v>266</v>
      </c>
      <c r="C155" s="56" t="s">
        <v>321</v>
      </c>
      <c r="D155" s="34">
        <v>0.59899999999999998</v>
      </c>
      <c r="E155" s="34" t="s">
        <v>34</v>
      </c>
      <c r="F155" s="34">
        <v>0.65900000000000003</v>
      </c>
      <c r="G155" s="22" t="s">
        <v>303</v>
      </c>
      <c r="H155" s="21" t="s">
        <v>304</v>
      </c>
      <c r="I155" s="21" t="s">
        <v>305</v>
      </c>
      <c r="J155" s="23" t="s">
        <v>332</v>
      </c>
      <c r="K155" s="24" t="s">
        <v>333</v>
      </c>
      <c r="L155" s="34">
        <v>15</v>
      </c>
      <c r="M155" s="34" t="s">
        <v>34</v>
      </c>
      <c r="N155" s="34">
        <v>80</v>
      </c>
      <c r="O155" s="34" t="s">
        <v>44</v>
      </c>
      <c r="P155" s="35">
        <v>17.600000000000001</v>
      </c>
      <c r="Q155" s="36">
        <v>19.2</v>
      </c>
      <c r="R155" s="36">
        <v>20.8</v>
      </c>
      <c r="S155" s="37">
        <v>22.400000000000002</v>
      </c>
      <c r="T155" s="28">
        <v>88000000</v>
      </c>
      <c r="U155" s="29">
        <v>96000000</v>
      </c>
      <c r="V155" s="30">
        <v>104000000</v>
      </c>
      <c r="W155" s="31">
        <v>112000000.00000001</v>
      </c>
      <c r="X155" s="57">
        <f t="shared" ref="X155:X218" si="2">W155+V155+U155+T155</f>
        <v>400000000</v>
      </c>
      <c r="Y155" s="40">
        <v>0</v>
      </c>
    </row>
    <row r="156" spans="1:25" ht="63.75" x14ac:dyDescent="0.25">
      <c r="A156" s="39">
        <v>130</v>
      </c>
      <c r="B156" s="60" t="s">
        <v>266</v>
      </c>
      <c r="C156" s="56" t="s">
        <v>321</v>
      </c>
      <c r="D156" s="34">
        <v>0.59899999999999998</v>
      </c>
      <c r="E156" s="34" t="s">
        <v>34</v>
      </c>
      <c r="F156" s="34">
        <v>0.65900000000000003</v>
      </c>
      <c r="G156" s="22" t="s">
        <v>303</v>
      </c>
      <c r="H156" s="21" t="s">
        <v>304</v>
      </c>
      <c r="I156" s="21" t="s">
        <v>305</v>
      </c>
      <c r="J156" s="23" t="s">
        <v>334</v>
      </c>
      <c r="K156" s="24" t="s">
        <v>335</v>
      </c>
      <c r="L156" s="34">
        <v>1</v>
      </c>
      <c r="M156" s="34" t="s">
        <v>34</v>
      </c>
      <c r="N156" s="34">
        <v>7</v>
      </c>
      <c r="O156" s="34" t="s">
        <v>44</v>
      </c>
      <c r="P156" s="35">
        <v>1.54</v>
      </c>
      <c r="Q156" s="36">
        <v>1.68</v>
      </c>
      <c r="R156" s="36">
        <v>1.8199999999999998</v>
      </c>
      <c r="S156" s="37">
        <v>1.9600000000000002</v>
      </c>
      <c r="T156" s="28">
        <v>281600000</v>
      </c>
      <c r="U156" s="29">
        <v>307200000</v>
      </c>
      <c r="V156" s="30">
        <v>332800000</v>
      </c>
      <c r="W156" s="31">
        <v>358400000.00000006</v>
      </c>
      <c r="X156" s="57">
        <f t="shared" si="2"/>
        <v>1280000000</v>
      </c>
      <c r="Y156" s="40">
        <v>0.3</v>
      </c>
    </row>
    <row r="157" spans="1:25" ht="63.75" x14ac:dyDescent="0.25">
      <c r="A157" s="39">
        <v>131</v>
      </c>
      <c r="B157" s="60" t="s">
        <v>266</v>
      </c>
      <c r="C157" s="56" t="s">
        <v>301</v>
      </c>
      <c r="D157" s="34">
        <v>86.25</v>
      </c>
      <c r="E157" s="34" t="s">
        <v>61</v>
      </c>
      <c r="F157" s="34">
        <v>88.2</v>
      </c>
      <c r="G157" s="22" t="s">
        <v>303</v>
      </c>
      <c r="H157" s="21" t="s">
        <v>304</v>
      </c>
      <c r="I157" s="21" t="s">
        <v>305</v>
      </c>
      <c r="J157" s="23" t="s">
        <v>336</v>
      </c>
      <c r="K157" s="24" t="s">
        <v>337</v>
      </c>
      <c r="L157" s="34">
        <v>96</v>
      </c>
      <c r="M157" s="34" t="s">
        <v>61</v>
      </c>
      <c r="N157" s="34">
        <v>100</v>
      </c>
      <c r="O157" s="34" t="s">
        <v>40</v>
      </c>
      <c r="P157" s="25">
        <v>100</v>
      </c>
      <c r="Q157" s="26">
        <v>100</v>
      </c>
      <c r="R157" s="26">
        <v>100</v>
      </c>
      <c r="S157" s="27">
        <v>100</v>
      </c>
      <c r="T157" s="28">
        <v>189680000</v>
      </c>
      <c r="U157" s="29">
        <v>196560000</v>
      </c>
      <c r="V157" s="30">
        <v>203440000</v>
      </c>
      <c r="W157" s="31">
        <v>210320000</v>
      </c>
      <c r="X157" s="57">
        <f t="shared" si="2"/>
        <v>800000000</v>
      </c>
      <c r="Y157" s="40">
        <v>1</v>
      </c>
    </row>
    <row r="158" spans="1:25" ht="63.75" x14ac:dyDescent="0.25">
      <c r="A158" s="39">
        <v>132</v>
      </c>
      <c r="B158" s="60" t="s">
        <v>266</v>
      </c>
      <c r="C158" s="56" t="s">
        <v>338</v>
      </c>
      <c r="D158" s="34">
        <v>4</v>
      </c>
      <c r="E158" s="34" t="s">
        <v>34</v>
      </c>
      <c r="F158" s="34">
        <v>5</v>
      </c>
      <c r="G158" s="22" t="s">
        <v>303</v>
      </c>
      <c r="H158" s="21" t="s">
        <v>304</v>
      </c>
      <c r="I158" s="21" t="s">
        <v>305</v>
      </c>
      <c r="J158" s="23" t="s">
        <v>339</v>
      </c>
      <c r="K158" s="24" t="s">
        <v>340</v>
      </c>
      <c r="L158" s="34">
        <v>6</v>
      </c>
      <c r="M158" s="34" t="s">
        <v>34</v>
      </c>
      <c r="N158" s="34">
        <v>6</v>
      </c>
      <c r="O158" s="34" t="s">
        <v>40</v>
      </c>
      <c r="P158" s="25">
        <v>6</v>
      </c>
      <c r="Q158" s="26">
        <v>6</v>
      </c>
      <c r="R158" s="26">
        <v>6</v>
      </c>
      <c r="S158" s="27">
        <v>6</v>
      </c>
      <c r="T158" s="28">
        <v>174240000</v>
      </c>
      <c r="U158" s="29">
        <v>190080000</v>
      </c>
      <c r="V158" s="30">
        <v>205920000</v>
      </c>
      <c r="W158" s="31">
        <v>221760000.00000003</v>
      </c>
      <c r="X158" s="57">
        <f t="shared" si="2"/>
        <v>792000000</v>
      </c>
      <c r="Y158" s="40">
        <v>1</v>
      </c>
    </row>
    <row r="159" spans="1:25" ht="63.75" x14ac:dyDescent="0.25">
      <c r="A159" s="39">
        <v>133</v>
      </c>
      <c r="B159" s="60" t="s">
        <v>266</v>
      </c>
      <c r="C159" s="56" t="s">
        <v>327</v>
      </c>
      <c r="D159" s="34">
        <v>59.9</v>
      </c>
      <c r="E159" s="34" t="s">
        <v>34</v>
      </c>
      <c r="F159" s="34">
        <v>0.65900000000000003</v>
      </c>
      <c r="G159" s="22" t="s">
        <v>303</v>
      </c>
      <c r="H159" s="21" t="s">
        <v>304</v>
      </c>
      <c r="I159" s="21" t="s">
        <v>305</v>
      </c>
      <c r="J159" s="23" t="s">
        <v>341</v>
      </c>
      <c r="K159" s="24" t="s">
        <v>342</v>
      </c>
      <c r="L159" s="34">
        <v>6</v>
      </c>
      <c r="M159" s="34" t="s">
        <v>61</v>
      </c>
      <c r="N159" s="34">
        <v>100</v>
      </c>
      <c r="O159" s="34" t="s">
        <v>40</v>
      </c>
      <c r="P159" s="25">
        <v>100</v>
      </c>
      <c r="Q159" s="26">
        <v>100</v>
      </c>
      <c r="R159" s="26">
        <v>100</v>
      </c>
      <c r="S159" s="27">
        <v>100</v>
      </c>
      <c r="T159" s="28">
        <v>176000000</v>
      </c>
      <c r="U159" s="29">
        <v>192000000</v>
      </c>
      <c r="V159" s="30">
        <v>208000000</v>
      </c>
      <c r="W159" s="31">
        <v>224000000.00000003</v>
      </c>
      <c r="X159" s="57">
        <f t="shared" si="2"/>
        <v>800000000</v>
      </c>
      <c r="Y159" s="40">
        <v>1</v>
      </c>
    </row>
    <row r="160" spans="1:25" ht="63.75" x14ac:dyDescent="0.25">
      <c r="A160" s="39">
        <v>134</v>
      </c>
      <c r="B160" s="60" t="s">
        <v>266</v>
      </c>
      <c r="C160" s="56" t="s">
        <v>321</v>
      </c>
      <c r="D160" s="34">
        <v>59.9</v>
      </c>
      <c r="E160" s="34" t="s">
        <v>34</v>
      </c>
      <c r="F160" s="34">
        <v>0.65900000000000003</v>
      </c>
      <c r="G160" s="22" t="s">
        <v>303</v>
      </c>
      <c r="H160" s="21" t="s">
        <v>304</v>
      </c>
      <c r="I160" s="21" t="s">
        <v>305</v>
      </c>
      <c r="J160" s="23" t="s">
        <v>343</v>
      </c>
      <c r="K160" s="24" t="s">
        <v>344</v>
      </c>
      <c r="L160" s="34">
        <v>6</v>
      </c>
      <c r="M160" s="34" t="s">
        <v>34</v>
      </c>
      <c r="N160" s="34">
        <v>6</v>
      </c>
      <c r="O160" s="34" t="s">
        <v>40</v>
      </c>
      <c r="P160" s="25">
        <v>6</v>
      </c>
      <c r="Q160" s="26">
        <v>6</v>
      </c>
      <c r="R160" s="26">
        <v>6</v>
      </c>
      <c r="S160" s="27">
        <v>6</v>
      </c>
      <c r="T160" s="28">
        <v>127600000</v>
      </c>
      <c r="U160" s="29">
        <v>139200000</v>
      </c>
      <c r="V160" s="30">
        <v>150800000</v>
      </c>
      <c r="W160" s="31">
        <v>162400000.00000003</v>
      </c>
      <c r="X160" s="57">
        <f t="shared" si="2"/>
        <v>580000000</v>
      </c>
      <c r="Y160" s="40">
        <v>1</v>
      </c>
    </row>
    <row r="161" spans="1:25" ht="63.75" x14ac:dyDescent="0.25">
      <c r="A161" s="39">
        <v>135</v>
      </c>
      <c r="B161" s="60" t="s">
        <v>266</v>
      </c>
      <c r="C161" s="56" t="s">
        <v>327</v>
      </c>
      <c r="D161" s="34">
        <v>59.9</v>
      </c>
      <c r="E161" s="34" t="s">
        <v>34</v>
      </c>
      <c r="F161" s="34">
        <v>0.65900000000000003</v>
      </c>
      <c r="G161" s="22" t="s">
        <v>303</v>
      </c>
      <c r="H161" s="21" t="s">
        <v>304</v>
      </c>
      <c r="I161" s="21" t="s">
        <v>305</v>
      </c>
      <c r="J161" s="23" t="s">
        <v>345</v>
      </c>
      <c r="K161" s="24" t="s">
        <v>346</v>
      </c>
      <c r="L161" s="34">
        <v>12</v>
      </c>
      <c r="M161" s="34" t="s">
        <v>34</v>
      </c>
      <c r="N161" s="34">
        <v>12</v>
      </c>
      <c r="O161" s="34" t="s">
        <v>40</v>
      </c>
      <c r="P161" s="25">
        <v>12</v>
      </c>
      <c r="Q161" s="26">
        <v>12</v>
      </c>
      <c r="R161" s="26">
        <v>12</v>
      </c>
      <c r="S161" s="27">
        <v>12</v>
      </c>
      <c r="T161" s="28">
        <v>39600000</v>
      </c>
      <c r="U161" s="29">
        <v>43200000</v>
      </c>
      <c r="V161" s="30">
        <v>46800000</v>
      </c>
      <c r="W161" s="31">
        <v>50400000.000000007</v>
      </c>
      <c r="X161" s="57">
        <f t="shared" si="2"/>
        <v>180000000</v>
      </c>
      <c r="Y161" s="40">
        <v>1</v>
      </c>
    </row>
    <row r="162" spans="1:25" ht="63.75" x14ac:dyDescent="0.25">
      <c r="A162" s="39">
        <v>136</v>
      </c>
      <c r="B162" s="60" t="s">
        <v>266</v>
      </c>
      <c r="C162" s="56" t="s">
        <v>327</v>
      </c>
      <c r="D162" s="34">
        <v>59.9</v>
      </c>
      <c r="E162" s="34" t="s">
        <v>34</v>
      </c>
      <c r="F162" s="34">
        <v>0.65900000000000003</v>
      </c>
      <c r="G162" s="22" t="s">
        <v>303</v>
      </c>
      <c r="H162" s="21" t="s">
        <v>304</v>
      </c>
      <c r="I162" s="21" t="s">
        <v>305</v>
      </c>
      <c r="J162" s="23" t="s">
        <v>345</v>
      </c>
      <c r="K162" s="24" t="s">
        <v>347</v>
      </c>
      <c r="L162" s="34">
        <v>6</v>
      </c>
      <c r="M162" s="34" t="s">
        <v>34</v>
      </c>
      <c r="N162" s="34">
        <v>6</v>
      </c>
      <c r="O162" s="34" t="s">
        <v>40</v>
      </c>
      <c r="P162" s="25">
        <v>6</v>
      </c>
      <c r="Q162" s="26">
        <v>6</v>
      </c>
      <c r="R162" s="26">
        <v>6</v>
      </c>
      <c r="S162" s="27">
        <v>6</v>
      </c>
      <c r="T162" s="28">
        <v>272800000</v>
      </c>
      <c r="U162" s="29">
        <v>297600000</v>
      </c>
      <c r="V162" s="30">
        <v>322400000</v>
      </c>
      <c r="W162" s="31">
        <v>347200000.00000006</v>
      </c>
      <c r="X162" s="57">
        <f t="shared" si="2"/>
        <v>1240000000</v>
      </c>
      <c r="Y162" s="40">
        <v>1</v>
      </c>
    </row>
    <row r="163" spans="1:25" ht="63.75" x14ac:dyDescent="0.25">
      <c r="A163" s="39">
        <v>137</v>
      </c>
      <c r="B163" s="60" t="s">
        <v>266</v>
      </c>
      <c r="C163" s="56" t="s">
        <v>327</v>
      </c>
      <c r="D163" s="34">
        <v>59.9</v>
      </c>
      <c r="E163" s="34" t="s">
        <v>34</v>
      </c>
      <c r="F163" s="34">
        <v>0.65900000000000003</v>
      </c>
      <c r="G163" s="22" t="s">
        <v>303</v>
      </c>
      <c r="H163" s="21" t="s">
        <v>304</v>
      </c>
      <c r="I163" s="21" t="s">
        <v>305</v>
      </c>
      <c r="J163" s="23" t="s">
        <v>348</v>
      </c>
      <c r="K163" s="24" t="s">
        <v>349</v>
      </c>
      <c r="L163" s="34">
        <v>80</v>
      </c>
      <c r="M163" s="34" t="s">
        <v>61</v>
      </c>
      <c r="N163" s="34">
        <v>100</v>
      </c>
      <c r="O163" s="34" t="s">
        <v>40</v>
      </c>
      <c r="P163" s="25">
        <v>100</v>
      </c>
      <c r="Q163" s="26">
        <v>100</v>
      </c>
      <c r="R163" s="26">
        <v>100</v>
      </c>
      <c r="S163" s="27">
        <v>100</v>
      </c>
      <c r="T163" s="28">
        <v>363000000</v>
      </c>
      <c r="U163" s="29">
        <v>396000000</v>
      </c>
      <c r="V163" s="30">
        <v>429000000</v>
      </c>
      <c r="W163" s="31">
        <v>462000000.00000006</v>
      </c>
      <c r="X163" s="57">
        <f t="shared" si="2"/>
        <v>1650000000</v>
      </c>
      <c r="Y163" s="40">
        <v>0</v>
      </c>
    </row>
    <row r="164" spans="1:25" ht="63.75" x14ac:dyDescent="0.25">
      <c r="A164" s="39">
        <v>138</v>
      </c>
      <c r="B164" s="60" t="s">
        <v>266</v>
      </c>
      <c r="C164" s="56" t="s">
        <v>327</v>
      </c>
      <c r="D164" s="34">
        <v>59.9</v>
      </c>
      <c r="E164" s="34" t="s">
        <v>34</v>
      </c>
      <c r="F164" s="34">
        <v>0.65900000000000003</v>
      </c>
      <c r="G164" s="22" t="s">
        <v>303</v>
      </c>
      <c r="H164" s="21" t="s">
        <v>304</v>
      </c>
      <c r="I164" s="21" t="s">
        <v>305</v>
      </c>
      <c r="J164" s="23" t="s">
        <v>350</v>
      </c>
      <c r="K164" s="24" t="s">
        <v>351</v>
      </c>
      <c r="L164" s="34">
        <v>150</v>
      </c>
      <c r="M164" s="34" t="s">
        <v>34</v>
      </c>
      <c r="N164" s="34">
        <v>6</v>
      </c>
      <c r="O164" s="34" t="s">
        <v>44</v>
      </c>
      <c r="P164" s="35">
        <v>1.32</v>
      </c>
      <c r="Q164" s="36">
        <v>1.4400000000000002</v>
      </c>
      <c r="R164" s="36">
        <v>1.56</v>
      </c>
      <c r="S164" s="37">
        <v>1.6800000000000004</v>
      </c>
      <c r="T164" s="28">
        <v>246400000</v>
      </c>
      <c r="U164" s="29">
        <v>268800000</v>
      </c>
      <c r="V164" s="30">
        <v>291200000</v>
      </c>
      <c r="W164" s="31">
        <v>313600000.00000006</v>
      </c>
      <c r="X164" s="57">
        <f t="shared" si="2"/>
        <v>1120000000</v>
      </c>
      <c r="Y164" s="40">
        <v>0</v>
      </c>
    </row>
    <row r="165" spans="1:25" ht="63.75" x14ac:dyDescent="0.25">
      <c r="A165" s="39">
        <v>139</v>
      </c>
      <c r="B165" s="60" t="s">
        <v>266</v>
      </c>
      <c r="C165" s="56" t="s">
        <v>352</v>
      </c>
      <c r="D165" s="34">
        <v>0.89410000000000001</v>
      </c>
      <c r="E165" s="34" t="s">
        <v>61</v>
      </c>
      <c r="F165" s="34">
        <v>0.89410000000000001</v>
      </c>
      <c r="G165" s="22" t="s">
        <v>303</v>
      </c>
      <c r="H165" s="21" t="s">
        <v>304</v>
      </c>
      <c r="I165" s="21" t="s">
        <v>305</v>
      </c>
      <c r="J165" s="23" t="s">
        <v>353</v>
      </c>
      <c r="K165" s="24" t="s">
        <v>354</v>
      </c>
      <c r="L165" s="34">
        <v>6</v>
      </c>
      <c r="M165" s="34" t="s">
        <v>34</v>
      </c>
      <c r="N165" s="34">
        <v>6</v>
      </c>
      <c r="O165" s="34" t="s">
        <v>40</v>
      </c>
      <c r="P165" s="25">
        <v>6</v>
      </c>
      <c r="Q165" s="26">
        <v>6</v>
      </c>
      <c r="R165" s="26">
        <v>6</v>
      </c>
      <c r="S165" s="27">
        <v>6</v>
      </c>
      <c r="T165" s="28">
        <v>220000000</v>
      </c>
      <c r="U165" s="29">
        <v>240000000</v>
      </c>
      <c r="V165" s="30">
        <v>260000000</v>
      </c>
      <c r="W165" s="31">
        <v>280000000</v>
      </c>
      <c r="X165" s="57">
        <f t="shared" si="2"/>
        <v>1000000000</v>
      </c>
      <c r="Y165" s="40">
        <v>1</v>
      </c>
    </row>
    <row r="166" spans="1:25" ht="63.75" x14ac:dyDescent="0.25">
      <c r="A166" s="39">
        <v>140</v>
      </c>
      <c r="B166" s="60" t="s">
        <v>266</v>
      </c>
      <c r="C166" s="56" t="s">
        <v>321</v>
      </c>
      <c r="D166" s="34">
        <v>0.59899999999999998</v>
      </c>
      <c r="E166" s="34" t="s">
        <v>34</v>
      </c>
      <c r="F166" s="34">
        <v>0.65900000000000003</v>
      </c>
      <c r="G166" s="22" t="s">
        <v>303</v>
      </c>
      <c r="H166" s="21" t="s">
        <v>355</v>
      </c>
      <c r="I166" s="21" t="s">
        <v>305</v>
      </c>
      <c r="J166" s="23" t="s">
        <v>356</v>
      </c>
      <c r="K166" s="24" t="s">
        <v>357</v>
      </c>
      <c r="L166" s="34">
        <v>0</v>
      </c>
      <c r="M166" s="34" t="s">
        <v>34</v>
      </c>
      <c r="N166" s="34">
        <v>1320</v>
      </c>
      <c r="O166" s="34" t="s">
        <v>44</v>
      </c>
      <c r="P166" s="35">
        <v>290.39999999999998</v>
      </c>
      <c r="Q166" s="36">
        <v>316.8</v>
      </c>
      <c r="R166" s="36">
        <v>343.2</v>
      </c>
      <c r="S166" s="37">
        <v>369.60000000000008</v>
      </c>
      <c r="T166" s="28">
        <v>290400000</v>
      </c>
      <c r="U166" s="29">
        <v>316800000</v>
      </c>
      <c r="V166" s="30">
        <v>343200000</v>
      </c>
      <c r="W166" s="31">
        <v>369600000.00000006</v>
      </c>
      <c r="X166" s="57">
        <f t="shared" si="2"/>
        <v>1320000000</v>
      </c>
      <c r="Y166" s="40">
        <v>0</v>
      </c>
    </row>
    <row r="167" spans="1:25" ht="38.25" x14ac:dyDescent="0.25">
      <c r="A167" s="39">
        <v>141</v>
      </c>
      <c r="B167" s="60" t="s">
        <v>266</v>
      </c>
      <c r="C167" s="56" t="s">
        <v>321</v>
      </c>
      <c r="D167" s="34">
        <v>0.59899999999999998</v>
      </c>
      <c r="E167" s="34" t="s">
        <v>34</v>
      </c>
      <c r="F167" s="34">
        <v>0.65900000000000003</v>
      </c>
      <c r="G167" s="22" t="s">
        <v>303</v>
      </c>
      <c r="H167" s="21" t="s">
        <v>355</v>
      </c>
      <c r="I167" s="21" t="s">
        <v>305</v>
      </c>
      <c r="J167" s="23" t="s">
        <v>358</v>
      </c>
      <c r="K167" s="24" t="s">
        <v>359</v>
      </c>
      <c r="L167" s="34">
        <v>0</v>
      </c>
      <c r="M167" s="34" t="s">
        <v>34</v>
      </c>
      <c r="N167" s="34">
        <v>1</v>
      </c>
      <c r="O167" s="34" t="s">
        <v>40</v>
      </c>
      <c r="P167" s="25">
        <v>1</v>
      </c>
      <c r="Q167" s="26">
        <v>1</v>
      </c>
      <c r="R167" s="26">
        <v>1</v>
      </c>
      <c r="S167" s="27">
        <v>1</v>
      </c>
      <c r="T167" s="28">
        <v>176000000</v>
      </c>
      <c r="U167" s="29">
        <v>192000000</v>
      </c>
      <c r="V167" s="30">
        <v>208000000</v>
      </c>
      <c r="W167" s="31">
        <v>224000000.00000003</v>
      </c>
      <c r="X167" s="57">
        <f t="shared" si="2"/>
        <v>800000000</v>
      </c>
      <c r="Y167" s="40">
        <v>1</v>
      </c>
    </row>
    <row r="168" spans="1:25" ht="51" x14ac:dyDescent="0.25">
      <c r="A168" s="39">
        <v>142</v>
      </c>
      <c r="B168" s="60" t="s">
        <v>266</v>
      </c>
      <c r="C168" s="56" t="s">
        <v>321</v>
      </c>
      <c r="D168" s="34">
        <v>0.59899999999999998</v>
      </c>
      <c r="E168" s="34" t="s">
        <v>34</v>
      </c>
      <c r="F168" s="34">
        <v>0.65900000000000003</v>
      </c>
      <c r="G168" s="22" t="s">
        <v>303</v>
      </c>
      <c r="H168" s="21" t="s">
        <v>355</v>
      </c>
      <c r="I168" s="21" t="s">
        <v>305</v>
      </c>
      <c r="J168" s="23" t="s">
        <v>360</v>
      </c>
      <c r="K168" s="24" t="s">
        <v>361</v>
      </c>
      <c r="L168" s="34">
        <v>10</v>
      </c>
      <c r="M168" s="34" t="s">
        <v>61</v>
      </c>
      <c r="N168" s="34">
        <v>100</v>
      </c>
      <c r="O168" s="34" t="s">
        <v>40</v>
      </c>
      <c r="P168" s="25">
        <v>100</v>
      </c>
      <c r="Q168" s="26">
        <v>100</v>
      </c>
      <c r="R168" s="26">
        <v>100</v>
      </c>
      <c r="S168" s="27">
        <v>100</v>
      </c>
      <c r="T168" s="28">
        <v>88000000</v>
      </c>
      <c r="U168" s="29">
        <v>96000000</v>
      </c>
      <c r="V168" s="30">
        <v>104000000</v>
      </c>
      <c r="W168" s="31">
        <v>112000000.00000001</v>
      </c>
      <c r="X168" s="57">
        <f t="shared" si="2"/>
        <v>400000000</v>
      </c>
      <c r="Y168" s="40">
        <v>1</v>
      </c>
    </row>
    <row r="169" spans="1:25" ht="38.25" x14ac:dyDescent="0.25">
      <c r="A169" s="39">
        <v>143</v>
      </c>
      <c r="B169" s="60" t="s">
        <v>266</v>
      </c>
      <c r="C169" s="56" t="s">
        <v>321</v>
      </c>
      <c r="D169" s="34">
        <v>0.59899999999999998</v>
      </c>
      <c r="E169" s="34" t="s">
        <v>34</v>
      </c>
      <c r="F169" s="34">
        <v>0.65900000000000003</v>
      </c>
      <c r="G169" s="22" t="s">
        <v>303</v>
      </c>
      <c r="H169" s="21" t="s">
        <v>355</v>
      </c>
      <c r="I169" s="21" t="s">
        <v>305</v>
      </c>
      <c r="J169" s="23" t="s">
        <v>362</v>
      </c>
      <c r="K169" s="24" t="s">
        <v>363</v>
      </c>
      <c r="L169" s="34">
        <v>60</v>
      </c>
      <c r="M169" s="34" t="s">
        <v>61</v>
      </c>
      <c r="N169" s="34">
        <v>100</v>
      </c>
      <c r="O169" s="34" t="s">
        <v>40</v>
      </c>
      <c r="P169" s="25">
        <v>100</v>
      </c>
      <c r="Q169" s="26">
        <v>100</v>
      </c>
      <c r="R169" s="26">
        <v>100</v>
      </c>
      <c r="S169" s="27">
        <v>100</v>
      </c>
      <c r="T169" s="28">
        <v>17600000</v>
      </c>
      <c r="U169" s="29">
        <v>19200000</v>
      </c>
      <c r="V169" s="30">
        <v>20800000</v>
      </c>
      <c r="W169" s="31">
        <v>22400000.000000004</v>
      </c>
      <c r="X169" s="57">
        <f t="shared" si="2"/>
        <v>80000000</v>
      </c>
      <c r="Y169" s="40">
        <v>1</v>
      </c>
    </row>
    <row r="170" spans="1:25" ht="51" x14ac:dyDescent="0.25">
      <c r="A170" s="39">
        <v>144</v>
      </c>
      <c r="B170" s="60" t="s">
        <v>266</v>
      </c>
      <c r="C170" s="56" t="s">
        <v>364</v>
      </c>
      <c r="D170" s="34" t="s">
        <v>365</v>
      </c>
      <c r="E170" s="34" t="s">
        <v>61</v>
      </c>
      <c r="F170" s="34">
        <v>42</v>
      </c>
      <c r="G170" s="22" t="s">
        <v>366</v>
      </c>
      <c r="H170" s="21" t="s">
        <v>367</v>
      </c>
      <c r="I170" s="21" t="s">
        <v>368</v>
      </c>
      <c r="J170" s="23" t="s">
        <v>369</v>
      </c>
      <c r="K170" s="24" t="s">
        <v>370</v>
      </c>
      <c r="L170" s="34">
        <v>3</v>
      </c>
      <c r="M170" s="34" t="s">
        <v>34</v>
      </c>
      <c r="N170" s="34">
        <v>3</v>
      </c>
      <c r="O170" s="34" t="s">
        <v>40</v>
      </c>
      <c r="P170" s="25">
        <v>3</v>
      </c>
      <c r="Q170" s="26">
        <v>3</v>
      </c>
      <c r="R170" s="26">
        <v>3</v>
      </c>
      <c r="S170" s="27">
        <v>3</v>
      </c>
      <c r="T170" s="28">
        <v>112200000</v>
      </c>
      <c r="U170" s="29">
        <v>122400000</v>
      </c>
      <c r="V170" s="30">
        <v>132600000</v>
      </c>
      <c r="W170" s="31">
        <v>142800000</v>
      </c>
      <c r="X170" s="57">
        <f t="shared" si="2"/>
        <v>510000000</v>
      </c>
      <c r="Y170" s="40">
        <v>1</v>
      </c>
    </row>
    <row r="171" spans="1:25" ht="51" x14ac:dyDescent="0.25">
      <c r="A171" s="39">
        <v>145</v>
      </c>
      <c r="B171" s="60" t="s">
        <v>266</v>
      </c>
      <c r="C171" s="56" t="s">
        <v>364</v>
      </c>
      <c r="D171" s="34" t="s">
        <v>365</v>
      </c>
      <c r="E171" s="34" t="s">
        <v>61</v>
      </c>
      <c r="F171" s="34">
        <v>42</v>
      </c>
      <c r="G171" s="22" t="s">
        <v>366</v>
      </c>
      <c r="H171" s="21" t="s">
        <v>367</v>
      </c>
      <c r="I171" s="21" t="s">
        <v>368</v>
      </c>
      <c r="J171" s="23" t="s">
        <v>369</v>
      </c>
      <c r="K171" s="24" t="s">
        <v>371</v>
      </c>
      <c r="L171" s="34">
        <v>5</v>
      </c>
      <c r="M171" s="34" t="s">
        <v>34</v>
      </c>
      <c r="N171" s="34">
        <v>5</v>
      </c>
      <c r="O171" s="34" t="s">
        <v>40</v>
      </c>
      <c r="P171" s="25">
        <v>5</v>
      </c>
      <c r="Q171" s="26">
        <v>5</v>
      </c>
      <c r="R171" s="26">
        <v>5</v>
      </c>
      <c r="S171" s="27">
        <v>5</v>
      </c>
      <c r="T171" s="28">
        <v>114400000</v>
      </c>
      <c r="U171" s="29">
        <v>124800000.00000001</v>
      </c>
      <c r="V171" s="30">
        <v>135200000</v>
      </c>
      <c r="W171" s="31">
        <v>145600000.00000003</v>
      </c>
      <c r="X171" s="57">
        <f t="shared" si="2"/>
        <v>520000000</v>
      </c>
      <c r="Y171" s="40">
        <v>1</v>
      </c>
    </row>
    <row r="172" spans="1:25" ht="51" x14ac:dyDescent="0.25">
      <c r="A172" s="39">
        <v>146</v>
      </c>
      <c r="B172" s="60" t="s">
        <v>266</v>
      </c>
      <c r="C172" s="56" t="s">
        <v>364</v>
      </c>
      <c r="D172" s="34" t="s">
        <v>365</v>
      </c>
      <c r="E172" s="34" t="s">
        <v>61</v>
      </c>
      <c r="F172" s="34">
        <v>42</v>
      </c>
      <c r="G172" s="22" t="s">
        <v>366</v>
      </c>
      <c r="H172" s="21" t="s">
        <v>367</v>
      </c>
      <c r="I172" s="21" t="s">
        <v>368</v>
      </c>
      <c r="J172" s="23" t="s">
        <v>369</v>
      </c>
      <c r="K172" s="24" t="s">
        <v>372</v>
      </c>
      <c r="L172" s="34">
        <v>22</v>
      </c>
      <c r="M172" s="34" t="s">
        <v>34</v>
      </c>
      <c r="N172" s="34">
        <v>29</v>
      </c>
      <c r="O172" s="34" t="s">
        <v>44</v>
      </c>
      <c r="P172" s="35">
        <v>6.6271590909090907</v>
      </c>
      <c r="Q172" s="36">
        <v>7.0423863636363633</v>
      </c>
      <c r="R172" s="36">
        <v>7.4576136363636358</v>
      </c>
      <c r="S172" s="37">
        <v>7.8728409090909084</v>
      </c>
      <c r="T172" s="28">
        <v>603300000</v>
      </c>
      <c r="U172" s="29">
        <v>641100000</v>
      </c>
      <c r="V172" s="30">
        <v>678900000</v>
      </c>
      <c r="W172" s="31">
        <v>716700000</v>
      </c>
      <c r="X172" s="57">
        <f t="shared" si="2"/>
        <v>2640000000</v>
      </c>
      <c r="Y172" s="40">
        <v>1</v>
      </c>
    </row>
    <row r="173" spans="1:25" ht="51" x14ac:dyDescent="0.25">
      <c r="A173" s="39">
        <v>147</v>
      </c>
      <c r="B173" s="60" t="s">
        <v>266</v>
      </c>
      <c r="C173" s="56" t="s">
        <v>364</v>
      </c>
      <c r="D173" s="34">
        <v>40.6</v>
      </c>
      <c r="E173" s="34" t="s">
        <v>61</v>
      </c>
      <c r="F173" s="34">
        <v>42</v>
      </c>
      <c r="G173" s="22" t="s">
        <v>366</v>
      </c>
      <c r="H173" s="21" t="s">
        <v>367</v>
      </c>
      <c r="I173" s="21" t="s">
        <v>368</v>
      </c>
      <c r="J173" s="23" t="s">
        <v>369</v>
      </c>
      <c r="K173" s="24" t="s">
        <v>373</v>
      </c>
      <c r="L173" s="34">
        <v>9</v>
      </c>
      <c r="M173" s="34" t="s">
        <v>34</v>
      </c>
      <c r="N173" s="34">
        <v>11</v>
      </c>
      <c r="O173" s="34" t="s">
        <v>44</v>
      </c>
      <c r="P173" s="35">
        <v>2.42</v>
      </c>
      <c r="Q173" s="36">
        <v>2.64</v>
      </c>
      <c r="R173" s="36">
        <v>2.86</v>
      </c>
      <c r="S173" s="37">
        <v>3.08</v>
      </c>
      <c r="T173" s="28">
        <v>220000000</v>
      </c>
      <c r="U173" s="29">
        <v>240000000</v>
      </c>
      <c r="V173" s="30">
        <v>260000000</v>
      </c>
      <c r="W173" s="31">
        <v>280000000</v>
      </c>
      <c r="X173" s="57">
        <f t="shared" si="2"/>
        <v>1000000000</v>
      </c>
      <c r="Y173" s="40">
        <v>1</v>
      </c>
    </row>
    <row r="174" spans="1:25" ht="51" x14ac:dyDescent="0.25">
      <c r="A174" s="39">
        <v>148</v>
      </c>
      <c r="B174" s="60" t="s">
        <v>266</v>
      </c>
      <c r="C174" s="56" t="s">
        <v>364</v>
      </c>
      <c r="D174" s="34">
        <v>40.6</v>
      </c>
      <c r="E174" s="34" t="s">
        <v>61</v>
      </c>
      <c r="F174" s="34">
        <v>42</v>
      </c>
      <c r="G174" s="22" t="s">
        <v>366</v>
      </c>
      <c r="H174" s="21" t="s">
        <v>367</v>
      </c>
      <c r="I174" s="21" t="s">
        <v>368</v>
      </c>
      <c r="J174" s="23" t="s">
        <v>369</v>
      </c>
      <c r="K174" s="24" t="s">
        <v>374</v>
      </c>
      <c r="L174" s="34">
        <v>43</v>
      </c>
      <c r="M174" s="34" t="s">
        <v>34</v>
      </c>
      <c r="N174" s="34">
        <v>73</v>
      </c>
      <c r="O174" s="34" t="s">
        <v>44</v>
      </c>
      <c r="P174" s="35">
        <v>16.059999999999999</v>
      </c>
      <c r="Q174" s="36">
        <v>17.52</v>
      </c>
      <c r="R174" s="36">
        <v>18.98</v>
      </c>
      <c r="S174" s="37">
        <v>20.440000000000001</v>
      </c>
      <c r="T174" s="28">
        <v>1538548000</v>
      </c>
      <c r="U174" s="29">
        <v>1678416000</v>
      </c>
      <c r="V174" s="30">
        <v>1818284000</v>
      </c>
      <c r="W174" s="31">
        <v>1958152000.0000002</v>
      </c>
      <c r="X174" s="57">
        <f t="shared" si="2"/>
        <v>6993400000</v>
      </c>
      <c r="Y174" s="40">
        <v>1</v>
      </c>
    </row>
    <row r="175" spans="1:25" ht="51" x14ac:dyDescent="0.25">
      <c r="A175" s="39">
        <v>149</v>
      </c>
      <c r="B175" s="60" t="s">
        <v>266</v>
      </c>
      <c r="C175" s="56" t="s">
        <v>364</v>
      </c>
      <c r="D175" s="34">
        <v>40.6</v>
      </c>
      <c r="E175" s="34" t="s">
        <v>61</v>
      </c>
      <c r="F175" s="34">
        <v>42</v>
      </c>
      <c r="G175" s="22" t="s">
        <v>366</v>
      </c>
      <c r="H175" s="21" t="s">
        <v>367</v>
      </c>
      <c r="I175" s="21" t="s">
        <v>368</v>
      </c>
      <c r="J175" s="23" t="s">
        <v>369</v>
      </c>
      <c r="K175" s="24" t="s">
        <v>375</v>
      </c>
      <c r="L175" s="34">
        <v>1</v>
      </c>
      <c r="M175" s="34" t="s">
        <v>34</v>
      </c>
      <c r="N175" s="34">
        <v>2</v>
      </c>
      <c r="O175" s="34" t="s">
        <v>44</v>
      </c>
      <c r="P175" s="42">
        <v>0.44</v>
      </c>
      <c r="Q175" s="43">
        <v>0.48</v>
      </c>
      <c r="R175" s="43">
        <v>0.52</v>
      </c>
      <c r="S175" s="44">
        <v>0.56000000000000005</v>
      </c>
      <c r="T175" s="28">
        <v>22880000</v>
      </c>
      <c r="U175" s="29">
        <v>24960000</v>
      </c>
      <c r="V175" s="30">
        <v>27040000</v>
      </c>
      <c r="W175" s="31">
        <v>29120000.000000004</v>
      </c>
      <c r="X175" s="57">
        <f t="shared" si="2"/>
        <v>104000000</v>
      </c>
      <c r="Y175" s="40">
        <v>1</v>
      </c>
    </row>
    <row r="176" spans="1:25" ht="51" x14ac:dyDescent="0.25">
      <c r="A176" s="39">
        <v>150</v>
      </c>
      <c r="B176" s="60" t="s">
        <v>266</v>
      </c>
      <c r="C176" s="56" t="s">
        <v>364</v>
      </c>
      <c r="D176" s="34">
        <v>40.6</v>
      </c>
      <c r="E176" s="34" t="s">
        <v>61</v>
      </c>
      <c r="F176" s="34">
        <v>42</v>
      </c>
      <c r="G176" s="22" t="s">
        <v>366</v>
      </c>
      <c r="H176" s="21" t="s">
        <v>367</v>
      </c>
      <c r="I176" s="21" t="s">
        <v>368</v>
      </c>
      <c r="J176" s="23" t="s">
        <v>369</v>
      </c>
      <c r="K176" s="24" t="s">
        <v>376</v>
      </c>
      <c r="L176" s="34">
        <v>4</v>
      </c>
      <c r="M176" s="34" t="s">
        <v>34</v>
      </c>
      <c r="N176" s="34">
        <v>5</v>
      </c>
      <c r="O176" s="34" t="s">
        <v>40</v>
      </c>
      <c r="P176" s="25">
        <v>5</v>
      </c>
      <c r="Q176" s="26">
        <v>5</v>
      </c>
      <c r="R176" s="26">
        <v>5</v>
      </c>
      <c r="S176" s="27">
        <v>5</v>
      </c>
      <c r="T176" s="28">
        <v>17600000</v>
      </c>
      <c r="U176" s="29">
        <v>19200000</v>
      </c>
      <c r="V176" s="30">
        <v>20800000</v>
      </c>
      <c r="W176" s="31">
        <v>22400000.000000004</v>
      </c>
      <c r="X176" s="57">
        <f t="shared" si="2"/>
        <v>80000000</v>
      </c>
      <c r="Y176" s="40">
        <v>1</v>
      </c>
    </row>
    <row r="177" spans="1:25" ht="51" x14ac:dyDescent="0.25">
      <c r="A177" s="39">
        <v>151</v>
      </c>
      <c r="B177" s="60" t="s">
        <v>266</v>
      </c>
      <c r="C177" s="56" t="s">
        <v>364</v>
      </c>
      <c r="D177" s="34">
        <v>40.6</v>
      </c>
      <c r="E177" s="34" t="s">
        <v>61</v>
      </c>
      <c r="F177" s="34">
        <v>42</v>
      </c>
      <c r="G177" s="22" t="s">
        <v>366</v>
      </c>
      <c r="H177" s="21" t="s">
        <v>367</v>
      </c>
      <c r="I177" s="21" t="s">
        <v>368</v>
      </c>
      <c r="J177" s="23" t="s">
        <v>377</v>
      </c>
      <c r="K177" s="24" t="s">
        <v>378</v>
      </c>
      <c r="L177" s="34">
        <v>1</v>
      </c>
      <c r="M177" s="34" t="s">
        <v>34</v>
      </c>
      <c r="N177" s="34">
        <v>1</v>
      </c>
      <c r="O177" s="34" t="s">
        <v>40</v>
      </c>
      <c r="P177" s="25">
        <v>1</v>
      </c>
      <c r="Q177" s="26">
        <v>1</v>
      </c>
      <c r="R177" s="26">
        <v>1</v>
      </c>
      <c r="S177" s="27">
        <v>1</v>
      </c>
      <c r="T177" s="28">
        <v>22000000</v>
      </c>
      <c r="U177" s="29">
        <v>24000000</v>
      </c>
      <c r="V177" s="30">
        <v>26000000</v>
      </c>
      <c r="W177" s="31">
        <v>28000000.000000004</v>
      </c>
      <c r="X177" s="57">
        <f t="shared" si="2"/>
        <v>100000000</v>
      </c>
      <c r="Y177" s="40">
        <v>1</v>
      </c>
    </row>
    <row r="178" spans="1:25" ht="51" x14ac:dyDescent="0.25">
      <c r="A178" s="39">
        <v>152</v>
      </c>
      <c r="B178" s="60" t="s">
        <v>266</v>
      </c>
      <c r="C178" s="56" t="s">
        <v>364</v>
      </c>
      <c r="D178" s="34">
        <v>40.6</v>
      </c>
      <c r="E178" s="34" t="s">
        <v>61</v>
      </c>
      <c r="F178" s="34">
        <v>42</v>
      </c>
      <c r="G178" s="22" t="s">
        <v>366</v>
      </c>
      <c r="H178" s="21" t="s">
        <v>367</v>
      </c>
      <c r="I178" s="21" t="s">
        <v>368</v>
      </c>
      <c r="J178" s="23" t="s">
        <v>377</v>
      </c>
      <c r="K178" s="24" t="s">
        <v>379</v>
      </c>
      <c r="L178" s="34">
        <v>4</v>
      </c>
      <c r="M178" s="34" t="s">
        <v>34</v>
      </c>
      <c r="N178" s="34">
        <v>1</v>
      </c>
      <c r="O178" s="34" t="s">
        <v>40</v>
      </c>
      <c r="P178" s="25">
        <v>1</v>
      </c>
      <c r="Q178" s="26">
        <v>1</v>
      </c>
      <c r="R178" s="26">
        <v>1</v>
      </c>
      <c r="S178" s="27">
        <v>1</v>
      </c>
      <c r="T178" s="28">
        <v>22000000</v>
      </c>
      <c r="U178" s="29">
        <v>24000000</v>
      </c>
      <c r="V178" s="30">
        <v>26000000</v>
      </c>
      <c r="W178" s="31">
        <v>28000000.000000004</v>
      </c>
      <c r="X178" s="57">
        <f t="shared" si="2"/>
        <v>100000000</v>
      </c>
      <c r="Y178" s="40">
        <v>0</v>
      </c>
    </row>
    <row r="179" spans="1:25" ht="51" x14ac:dyDescent="0.25">
      <c r="A179" s="39">
        <v>153</v>
      </c>
      <c r="B179" s="60" t="s">
        <v>266</v>
      </c>
      <c r="C179" s="56" t="s">
        <v>364</v>
      </c>
      <c r="D179" s="34">
        <v>40.6</v>
      </c>
      <c r="E179" s="34" t="s">
        <v>61</v>
      </c>
      <c r="F179" s="34">
        <v>42</v>
      </c>
      <c r="G179" s="22" t="s">
        <v>366</v>
      </c>
      <c r="H179" s="21" t="s">
        <v>367</v>
      </c>
      <c r="I179" s="21" t="s">
        <v>368</v>
      </c>
      <c r="J179" s="23" t="s">
        <v>377</v>
      </c>
      <c r="K179" s="24" t="s">
        <v>380</v>
      </c>
      <c r="L179" s="34">
        <v>10</v>
      </c>
      <c r="M179" s="34" t="s">
        <v>34</v>
      </c>
      <c r="N179" s="34">
        <v>3</v>
      </c>
      <c r="O179" s="34" t="s">
        <v>40</v>
      </c>
      <c r="P179" s="25">
        <v>3</v>
      </c>
      <c r="Q179" s="26">
        <v>3</v>
      </c>
      <c r="R179" s="26">
        <v>3</v>
      </c>
      <c r="S179" s="27">
        <v>3</v>
      </c>
      <c r="T179" s="28">
        <v>66000000</v>
      </c>
      <c r="U179" s="29">
        <v>72000000</v>
      </c>
      <c r="V179" s="30">
        <v>78000000</v>
      </c>
      <c r="W179" s="31">
        <v>84000000.000000015</v>
      </c>
      <c r="X179" s="57">
        <f t="shared" si="2"/>
        <v>300000000</v>
      </c>
      <c r="Y179" s="40">
        <v>1</v>
      </c>
    </row>
    <row r="180" spans="1:25" ht="51" x14ac:dyDescent="0.25">
      <c r="A180" s="39">
        <v>154</v>
      </c>
      <c r="B180" s="60" t="s">
        <v>266</v>
      </c>
      <c r="C180" s="56" t="s">
        <v>364</v>
      </c>
      <c r="D180" s="34">
        <v>40.6</v>
      </c>
      <c r="E180" s="34" t="s">
        <v>61</v>
      </c>
      <c r="F180" s="34">
        <v>42</v>
      </c>
      <c r="G180" s="22" t="s">
        <v>366</v>
      </c>
      <c r="H180" s="21" t="s">
        <v>367</v>
      </c>
      <c r="I180" s="21" t="s">
        <v>368</v>
      </c>
      <c r="J180" s="23" t="s">
        <v>381</v>
      </c>
      <c r="K180" s="24" t="s">
        <v>382</v>
      </c>
      <c r="L180" s="34">
        <v>0</v>
      </c>
      <c r="M180" s="34" t="s">
        <v>34</v>
      </c>
      <c r="N180" s="34">
        <v>1</v>
      </c>
      <c r="O180" s="34" t="s">
        <v>44</v>
      </c>
      <c r="P180" s="42">
        <v>0.22</v>
      </c>
      <c r="Q180" s="43">
        <v>0.24</v>
      </c>
      <c r="R180" s="43">
        <v>0.26</v>
      </c>
      <c r="S180" s="44">
        <v>0.28000000000000003</v>
      </c>
      <c r="T180" s="28">
        <v>15400000</v>
      </c>
      <c r="U180" s="29">
        <v>16800000</v>
      </c>
      <c r="V180" s="30">
        <v>18200000</v>
      </c>
      <c r="W180" s="31">
        <v>19600000.000000004</v>
      </c>
      <c r="X180" s="57">
        <f t="shared" si="2"/>
        <v>70000000</v>
      </c>
      <c r="Y180" s="40">
        <v>1</v>
      </c>
    </row>
    <row r="181" spans="1:25" ht="51" x14ac:dyDescent="0.25">
      <c r="A181" s="39">
        <v>155</v>
      </c>
      <c r="B181" s="60" t="s">
        <v>266</v>
      </c>
      <c r="C181" s="56" t="s">
        <v>364</v>
      </c>
      <c r="D181" s="34">
        <v>40.6</v>
      </c>
      <c r="E181" s="34" t="s">
        <v>61</v>
      </c>
      <c r="F181" s="34">
        <v>42</v>
      </c>
      <c r="G181" s="22" t="s">
        <v>366</v>
      </c>
      <c r="H181" s="21" t="s">
        <v>367</v>
      </c>
      <c r="I181" s="21" t="s">
        <v>368</v>
      </c>
      <c r="J181" s="23" t="s">
        <v>383</v>
      </c>
      <c r="K181" s="24" t="s">
        <v>384</v>
      </c>
      <c r="L181" s="34">
        <v>0</v>
      </c>
      <c r="M181" s="34" t="s">
        <v>34</v>
      </c>
      <c r="N181" s="34">
        <v>1</v>
      </c>
      <c r="O181" s="34" t="s">
        <v>44</v>
      </c>
      <c r="P181" s="42">
        <v>0.22</v>
      </c>
      <c r="Q181" s="43">
        <v>0.24</v>
      </c>
      <c r="R181" s="43">
        <v>0.26</v>
      </c>
      <c r="S181" s="44">
        <v>0.28000000000000003</v>
      </c>
      <c r="T181" s="28">
        <v>17600000</v>
      </c>
      <c r="U181" s="29">
        <v>19200000</v>
      </c>
      <c r="V181" s="30">
        <v>20800000</v>
      </c>
      <c r="W181" s="31">
        <v>22400000.000000004</v>
      </c>
      <c r="X181" s="57">
        <f t="shared" si="2"/>
        <v>80000000</v>
      </c>
      <c r="Y181" s="40">
        <v>0</v>
      </c>
    </row>
    <row r="182" spans="1:25" ht="51" x14ac:dyDescent="0.25">
      <c r="A182" s="39">
        <v>156</v>
      </c>
      <c r="B182" s="60" t="s">
        <v>266</v>
      </c>
      <c r="C182" s="56" t="s">
        <v>364</v>
      </c>
      <c r="D182" s="34">
        <v>40.6</v>
      </c>
      <c r="E182" s="34" t="s">
        <v>61</v>
      </c>
      <c r="F182" s="34">
        <v>42</v>
      </c>
      <c r="G182" s="22" t="s">
        <v>366</v>
      </c>
      <c r="H182" s="21" t="s">
        <v>367</v>
      </c>
      <c r="I182" s="21" t="s">
        <v>368</v>
      </c>
      <c r="J182" s="23" t="s">
        <v>385</v>
      </c>
      <c r="K182" s="24" t="s">
        <v>386</v>
      </c>
      <c r="L182" s="34">
        <v>290</v>
      </c>
      <c r="M182" s="34" t="s">
        <v>34</v>
      </c>
      <c r="N182" s="34">
        <v>300</v>
      </c>
      <c r="O182" s="34" t="s">
        <v>44</v>
      </c>
      <c r="P182" s="35">
        <v>30</v>
      </c>
      <c r="Q182" s="36">
        <v>90</v>
      </c>
      <c r="R182" s="36">
        <v>120</v>
      </c>
      <c r="S182" s="37">
        <v>60</v>
      </c>
      <c r="T182" s="28">
        <v>0</v>
      </c>
      <c r="U182" s="29">
        <v>0</v>
      </c>
      <c r="V182" s="30">
        <v>0</v>
      </c>
      <c r="W182" s="31">
        <v>0</v>
      </c>
      <c r="X182" s="57">
        <f t="shared" si="2"/>
        <v>0</v>
      </c>
      <c r="Y182" s="40">
        <v>1</v>
      </c>
    </row>
    <row r="183" spans="1:25" ht="63.75" x14ac:dyDescent="0.25">
      <c r="A183" s="39">
        <v>157</v>
      </c>
      <c r="B183" s="60" t="s">
        <v>266</v>
      </c>
      <c r="C183" s="56" t="s">
        <v>364</v>
      </c>
      <c r="D183" s="34">
        <v>40.6</v>
      </c>
      <c r="E183" s="34" t="s">
        <v>61</v>
      </c>
      <c r="F183" s="34">
        <v>42</v>
      </c>
      <c r="G183" s="22" t="s">
        <v>366</v>
      </c>
      <c r="H183" s="21" t="s">
        <v>367</v>
      </c>
      <c r="I183" s="21" t="s">
        <v>368</v>
      </c>
      <c r="J183" s="23" t="s">
        <v>387</v>
      </c>
      <c r="K183" s="24" t="s">
        <v>388</v>
      </c>
      <c r="L183" s="34">
        <v>2</v>
      </c>
      <c r="M183" s="34" t="s">
        <v>34</v>
      </c>
      <c r="N183" s="34">
        <v>2</v>
      </c>
      <c r="O183" s="34" t="s">
        <v>40</v>
      </c>
      <c r="P183" s="25">
        <v>2</v>
      </c>
      <c r="Q183" s="26">
        <v>2</v>
      </c>
      <c r="R183" s="26">
        <v>2</v>
      </c>
      <c r="S183" s="27">
        <v>2</v>
      </c>
      <c r="T183" s="28">
        <v>11000000</v>
      </c>
      <c r="U183" s="29">
        <v>12000000</v>
      </c>
      <c r="V183" s="30">
        <v>13000000</v>
      </c>
      <c r="W183" s="31">
        <v>14000000.000000002</v>
      </c>
      <c r="X183" s="57">
        <f t="shared" si="2"/>
        <v>50000000</v>
      </c>
      <c r="Y183" s="40">
        <v>0</v>
      </c>
    </row>
    <row r="184" spans="1:25" ht="51" x14ac:dyDescent="0.25">
      <c r="A184" s="39">
        <v>158</v>
      </c>
      <c r="B184" s="60" t="s">
        <v>266</v>
      </c>
      <c r="C184" s="56" t="s">
        <v>364</v>
      </c>
      <c r="D184" s="34">
        <v>40.6</v>
      </c>
      <c r="E184" s="34" t="s">
        <v>61</v>
      </c>
      <c r="F184" s="34">
        <v>42</v>
      </c>
      <c r="G184" s="22" t="s">
        <v>366</v>
      </c>
      <c r="H184" s="21" t="s">
        <v>367</v>
      </c>
      <c r="I184" s="21" t="s">
        <v>368</v>
      </c>
      <c r="J184" s="23" t="s">
        <v>389</v>
      </c>
      <c r="K184" s="24" t="s">
        <v>390</v>
      </c>
      <c r="L184" s="34">
        <v>1</v>
      </c>
      <c r="M184" s="34" t="s">
        <v>34</v>
      </c>
      <c r="N184" s="34">
        <v>1</v>
      </c>
      <c r="O184" s="34" t="s">
        <v>40</v>
      </c>
      <c r="P184" s="25">
        <v>1</v>
      </c>
      <c r="Q184" s="26">
        <v>1</v>
      </c>
      <c r="R184" s="26">
        <v>1</v>
      </c>
      <c r="S184" s="27">
        <v>1</v>
      </c>
      <c r="T184" s="28">
        <v>176000000</v>
      </c>
      <c r="U184" s="29">
        <v>192000000</v>
      </c>
      <c r="V184" s="30">
        <v>208000000</v>
      </c>
      <c r="W184" s="31">
        <v>224000000.00000003</v>
      </c>
      <c r="X184" s="57">
        <f t="shared" si="2"/>
        <v>800000000</v>
      </c>
      <c r="Y184" s="40">
        <v>0</v>
      </c>
    </row>
    <row r="185" spans="1:25" ht="51" x14ac:dyDescent="0.25">
      <c r="A185" s="39">
        <v>159</v>
      </c>
      <c r="B185" s="60" t="s">
        <v>266</v>
      </c>
      <c r="C185" s="56" t="s">
        <v>364</v>
      </c>
      <c r="D185" s="34">
        <v>40.6</v>
      </c>
      <c r="E185" s="34" t="s">
        <v>61</v>
      </c>
      <c r="F185" s="34">
        <v>42</v>
      </c>
      <c r="G185" s="22" t="s">
        <v>366</v>
      </c>
      <c r="H185" s="21" t="s">
        <v>367</v>
      </c>
      <c r="I185" s="21" t="s">
        <v>368</v>
      </c>
      <c r="J185" s="23" t="s">
        <v>391</v>
      </c>
      <c r="K185" s="24" t="s">
        <v>392</v>
      </c>
      <c r="L185" s="34">
        <v>1</v>
      </c>
      <c r="M185" s="34" t="s">
        <v>34</v>
      </c>
      <c r="N185" s="34">
        <v>1</v>
      </c>
      <c r="O185" s="34" t="s">
        <v>40</v>
      </c>
      <c r="P185" s="25">
        <v>1</v>
      </c>
      <c r="Q185" s="26">
        <v>1</v>
      </c>
      <c r="R185" s="26">
        <v>1</v>
      </c>
      <c r="S185" s="27">
        <v>1</v>
      </c>
      <c r="T185" s="28">
        <v>0</v>
      </c>
      <c r="U185" s="29">
        <v>0</v>
      </c>
      <c r="V185" s="30">
        <v>0</v>
      </c>
      <c r="W185" s="31">
        <v>0</v>
      </c>
      <c r="X185" s="57">
        <f t="shared" si="2"/>
        <v>0</v>
      </c>
      <c r="Y185" s="40">
        <v>0</v>
      </c>
    </row>
    <row r="186" spans="1:25" ht="51" x14ac:dyDescent="0.25">
      <c r="A186" s="39">
        <v>160</v>
      </c>
      <c r="B186" s="60" t="s">
        <v>266</v>
      </c>
      <c r="C186" s="56" t="s">
        <v>364</v>
      </c>
      <c r="D186" s="34">
        <v>40.6</v>
      </c>
      <c r="E186" s="34" t="s">
        <v>61</v>
      </c>
      <c r="F186" s="34">
        <v>42</v>
      </c>
      <c r="G186" s="22" t="s">
        <v>366</v>
      </c>
      <c r="H186" s="21" t="s">
        <v>367</v>
      </c>
      <c r="I186" s="21" t="s">
        <v>368</v>
      </c>
      <c r="J186" s="23" t="s">
        <v>393</v>
      </c>
      <c r="K186" s="24" t="s">
        <v>394</v>
      </c>
      <c r="L186" s="34">
        <v>1</v>
      </c>
      <c r="M186" s="34" t="s">
        <v>34</v>
      </c>
      <c r="N186" s="34">
        <v>1</v>
      </c>
      <c r="O186" s="34" t="s">
        <v>40</v>
      </c>
      <c r="P186" s="25">
        <v>1</v>
      </c>
      <c r="Q186" s="26">
        <v>1</v>
      </c>
      <c r="R186" s="26">
        <v>1</v>
      </c>
      <c r="S186" s="27">
        <v>1</v>
      </c>
      <c r="T186" s="28">
        <v>88000000</v>
      </c>
      <c r="U186" s="29">
        <v>96000000</v>
      </c>
      <c r="V186" s="30">
        <v>104000000</v>
      </c>
      <c r="W186" s="31">
        <v>112000000.00000001</v>
      </c>
      <c r="X186" s="57">
        <f t="shared" si="2"/>
        <v>400000000</v>
      </c>
      <c r="Y186" s="40">
        <v>1</v>
      </c>
    </row>
    <row r="187" spans="1:25" ht="51" x14ac:dyDescent="0.25">
      <c r="A187" s="39">
        <v>161</v>
      </c>
      <c r="B187" s="60" t="s">
        <v>266</v>
      </c>
      <c r="C187" s="56" t="s">
        <v>364</v>
      </c>
      <c r="D187" s="34">
        <v>40.6</v>
      </c>
      <c r="E187" s="34" t="s">
        <v>61</v>
      </c>
      <c r="F187" s="34">
        <v>42</v>
      </c>
      <c r="G187" s="22" t="s">
        <v>366</v>
      </c>
      <c r="H187" s="21" t="s">
        <v>367</v>
      </c>
      <c r="I187" s="21" t="s">
        <v>368</v>
      </c>
      <c r="J187" s="23" t="s">
        <v>395</v>
      </c>
      <c r="K187" s="24" t="s">
        <v>396</v>
      </c>
      <c r="L187" s="34">
        <v>1</v>
      </c>
      <c r="M187" s="34" t="s">
        <v>34</v>
      </c>
      <c r="N187" s="34">
        <v>1</v>
      </c>
      <c r="O187" s="34" t="s">
        <v>40</v>
      </c>
      <c r="P187" s="25">
        <v>1</v>
      </c>
      <c r="Q187" s="26">
        <v>1</v>
      </c>
      <c r="R187" s="26">
        <v>1</v>
      </c>
      <c r="S187" s="27">
        <v>1</v>
      </c>
      <c r="T187" s="28">
        <v>16500000</v>
      </c>
      <c r="U187" s="29">
        <v>18000000</v>
      </c>
      <c r="V187" s="30">
        <v>19500000</v>
      </c>
      <c r="W187" s="31">
        <v>21000000.000000004</v>
      </c>
      <c r="X187" s="57">
        <f t="shared" si="2"/>
        <v>75000000</v>
      </c>
      <c r="Y187" s="40">
        <v>1</v>
      </c>
    </row>
    <row r="188" spans="1:25" ht="38.25" x14ac:dyDescent="0.25">
      <c r="A188" s="39">
        <v>162</v>
      </c>
      <c r="B188" s="60" t="s">
        <v>266</v>
      </c>
      <c r="C188" s="56" t="s">
        <v>397</v>
      </c>
      <c r="D188" s="34" t="s">
        <v>60</v>
      </c>
      <c r="E188" s="34" t="s">
        <v>34</v>
      </c>
      <c r="F188" s="34">
        <v>4000</v>
      </c>
      <c r="G188" s="22" t="s">
        <v>366</v>
      </c>
      <c r="H188" s="21" t="s">
        <v>398</v>
      </c>
      <c r="I188" s="21" t="s">
        <v>368</v>
      </c>
      <c r="J188" s="23" t="s">
        <v>399</v>
      </c>
      <c r="K188" s="24" t="s">
        <v>400</v>
      </c>
      <c r="L188" s="34">
        <v>1</v>
      </c>
      <c r="M188" s="34" t="s">
        <v>34</v>
      </c>
      <c r="N188" s="34">
        <v>1</v>
      </c>
      <c r="O188" s="34" t="s">
        <v>40</v>
      </c>
      <c r="P188" s="25">
        <v>1</v>
      </c>
      <c r="Q188" s="26">
        <v>1</v>
      </c>
      <c r="R188" s="26">
        <v>1</v>
      </c>
      <c r="S188" s="27">
        <v>1</v>
      </c>
      <c r="T188" s="28">
        <v>27720000</v>
      </c>
      <c r="U188" s="29">
        <v>30240000</v>
      </c>
      <c r="V188" s="30">
        <v>32759999.999999996</v>
      </c>
      <c r="W188" s="31">
        <v>35280000</v>
      </c>
      <c r="X188" s="57">
        <f t="shared" si="2"/>
        <v>126000000</v>
      </c>
      <c r="Y188" s="40">
        <v>0</v>
      </c>
    </row>
    <row r="189" spans="1:25" ht="38.25" x14ac:dyDescent="0.25">
      <c r="A189" s="39">
        <v>163</v>
      </c>
      <c r="B189" s="60" t="s">
        <v>266</v>
      </c>
      <c r="C189" s="56" t="s">
        <v>397</v>
      </c>
      <c r="D189" s="34" t="s">
        <v>60</v>
      </c>
      <c r="E189" s="34" t="s">
        <v>34</v>
      </c>
      <c r="F189" s="34">
        <v>4000</v>
      </c>
      <c r="G189" s="22" t="s">
        <v>366</v>
      </c>
      <c r="H189" s="21" t="s">
        <v>398</v>
      </c>
      <c r="I189" s="21" t="s">
        <v>368</v>
      </c>
      <c r="J189" s="23" t="s">
        <v>401</v>
      </c>
      <c r="K189" s="24" t="s">
        <v>402</v>
      </c>
      <c r="L189" s="34">
        <v>0</v>
      </c>
      <c r="M189" s="34" t="s">
        <v>34</v>
      </c>
      <c r="N189" s="34">
        <v>6</v>
      </c>
      <c r="O189" s="34" t="s">
        <v>44</v>
      </c>
      <c r="P189" s="35">
        <v>1.32</v>
      </c>
      <c r="Q189" s="36">
        <v>1.44</v>
      </c>
      <c r="R189" s="36">
        <v>1.56</v>
      </c>
      <c r="S189" s="37">
        <v>1.68</v>
      </c>
      <c r="T189" s="28">
        <v>3300000</v>
      </c>
      <c r="U189" s="29">
        <v>3600000</v>
      </c>
      <c r="V189" s="30">
        <v>3900000</v>
      </c>
      <c r="W189" s="31">
        <v>4200000</v>
      </c>
      <c r="X189" s="57">
        <f t="shared" si="2"/>
        <v>15000000</v>
      </c>
      <c r="Y189" s="40">
        <v>0</v>
      </c>
    </row>
    <row r="190" spans="1:25" ht="38.25" x14ac:dyDescent="0.25">
      <c r="A190" s="39">
        <v>164</v>
      </c>
      <c r="B190" s="60" t="s">
        <v>266</v>
      </c>
      <c r="C190" s="56" t="s">
        <v>397</v>
      </c>
      <c r="D190" s="34" t="s">
        <v>60</v>
      </c>
      <c r="E190" s="34" t="s">
        <v>34</v>
      </c>
      <c r="F190" s="34">
        <v>4000</v>
      </c>
      <c r="G190" s="22" t="s">
        <v>366</v>
      </c>
      <c r="H190" s="21" t="s">
        <v>398</v>
      </c>
      <c r="I190" s="21" t="s">
        <v>368</v>
      </c>
      <c r="J190" s="23" t="s">
        <v>403</v>
      </c>
      <c r="K190" s="24" t="s">
        <v>404</v>
      </c>
      <c r="L190" s="34">
        <v>0</v>
      </c>
      <c r="M190" s="34" t="s">
        <v>34</v>
      </c>
      <c r="N190" s="34">
        <v>2</v>
      </c>
      <c r="O190" s="34" t="s">
        <v>44</v>
      </c>
      <c r="P190" s="42">
        <v>0.44</v>
      </c>
      <c r="Q190" s="43">
        <v>0.48</v>
      </c>
      <c r="R190" s="43">
        <v>0.52</v>
      </c>
      <c r="S190" s="44">
        <v>0.56000000000000005</v>
      </c>
      <c r="T190" s="28">
        <v>52800000</v>
      </c>
      <c r="U190" s="29">
        <v>57600000</v>
      </c>
      <c r="V190" s="30">
        <v>62400000</v>
      </c>
      <c r="W190" s="31">
        <v>67200000</v>
      </c>
      <c r="X190" s="57">
        <f t="shared" si="2"/>
        <v>240000000</v>
      </c>
      <c r="Y190" s="40">
        <v>0</v>
      </c>
    </row>
    <row r="191" spans="1:25" ht="76.5" x14ac:dyDescent="0.25">
      <c r="A191" s="39">
        <v>165</v>
      </c>
      <c r="B191" s="60" t="s">
        <v>266</v>
      </c>
      <c r="C191" s="56" t="s">
        <v>364</v>
      </c>
      <c r="D191" s="34">
        <v>40.6</v>
      </c>
      <c r="E191" s="34" t="s">
        <v>61</v>
      </c>
      <c r="F191" s="34">
        <v>42</v>
      </c>
      <c r="G191" s="22" t="s">
        <v>366</v>
      </c>
      <c r="H191" s="21" t="s">
        <v>367</v>
      </c>
      <c r="I191" s="21" t="s">
        <v>405</v>
      </c>
      <c r="J191" s="23" t="s">
        <v>406</v>
      </c>
      <c r="K191" s="24" t="s">
        <v>407</v>
      </c>
      <c r="L191" s="34">
        <v>0</v>
      </c>
      <c r="M191" s="34" t="s">
        <v>34</v>
      </c>
      <c r="N191" s="34">
        <v>2</v>
      </c>
      <c r="O191" s="34" t="s">
        <v>44</v>
      </c>
      <c r="P191" s="35">
        <v>0.56666666666666665</v>
      </c>
      <c r="Q191" s="36">
        <v>0.73333333333333328</v>
      </c>
      <c r="R191" s="36">
        <v>0.42499999999999999</v>
      </c>
      <c r="S191" s="37">
        <v>0.27500000000000002</v>
      </c>
      <c r="T191" s="28">
        <v>680000000</v>
      </c>
      <c r="U191" s="29">
        <v>880000000</v>
      </c>
      <c r="V191" s="30">
        <v>510000000</v>
      </c>
      <c r="W191" s="31">
        <v>330000000</v>
      </c>
      <c r="X191" s="57">
        <f t="shared" si="2"/>
        <v>2400000000</v>
      </c>
      <c r="Y191" s="40">
        <v>0</v>
      </c>
    </row>
    <row r="192" spans="1:25" ht="63.75" x14ac:dyDescent="0.25">
      <c r="A192" s="39">
        <v>166</v>
      </c>
      <c r="B192" s="60" t="s">
        <v>266</v>
      </c>
      <c r="C192" s="56" t="s">
        <v>397</v>
      </c>
      <c r="D192" s="34" t="s">
        <v>60</v>
      </c>
      <c r="E192" s="34" t="s">
        <v>34</v>
      </c>
      <c r="F192" s="34">
        <v>4000</v>
      </c>
      <c r="G192" s="22" t="s">
        <v>366</v>
      </c>
      <c r="H192" s="21" t="s">
        <v>398</v>
      </c>
      <c r="I192" s="21" t="s">
        <v>408</v>
      </c>
      <c r="J192" s="23" t="s">
        <v>409</v>
      </c>
      <c r="K192" s="24" t="s">
        <v>410</v>
      </c>
      <c r="L192" s="34">
        <v>2</v>
      </c>
      <c r="M192" s="34" t="s">
        <v>34</v>
      </c>
      <c r="N192" s="34">
        <v>2</v>
      </c>
      <c r="O192" s="34" t="s">
        <v>40</v>
      </c>
      <c r="P192" s="25">
        <v>2</v>
      </c>
      <c r="Q192" s="26">
        <v>2</v>
      </c>
      <c r="R192" s="26">
        <v>2</v>
      </c>
      <c r="S192" s="27">
        <v>2</v>
      </c>
      <c r="T192" s="28">
        <v>52800000</v>
      </c>
      <c r="U192" s="29">
        <v>57600000</v>
      </c>
      <c r="V192" s="30">
        <v>62400000</v>
      </c>
      <c r="W192" s="31">
        <v>67200000</v>
      </c>
      <c r="X192" s="57">
        <f t="shared" si="2"/>
        <v>240000000</v>
      </c>
      <c r="Y192" s="40">
        <v>1</v>
      </c>
    </row>
    <row r="193" spans="1:25" ht="63.75" x14ac:dyDescent="0.25">
      <c r="A193" s="39">
        <v>167</v>
      </c>
      <c r="B193" s="60" t="s">
        <v>266</v>
      </c>
      <c r="C193" s="56" t="s">
        <v>397</v>
      </c>
      <c r="D193" s="34" t="s">
        <v>60</v>
      </c>
      <c r="E193" s="34" t="s">
        <v>34</v>
      </c>
      <c r="F193" s="34">
        <v>4000</v>
      </c>
      <c r="G193" s="22" t="s">
        <v>366</v>
      </c>
      <c r="H193" s="21" t="s">
        <v>398</v>
      </c>
      <c r="I193" s="21" t="s">
        <v>408</v>
      </c>
      <c r="J193" s="23" t="s">
        <v>409</v>
      </c>
      <c r="K193" s="24" t="s">
        <v>411</v>
      </c>
      <c r="L193" s="34">
        <v>0</v>
      </c>
      <c r="M193" s="34" t="s">
        <v>34</v>
      </c>
      <c r="N193" s="34">
        <v>3</v>
      </c>
      <c r="O193" s="34" t="s">
        <v>44</v>
      </c>
      <c r="P193" s="35">
        <v>0.66</v>
      </c>
      <c r="Q193" s="36">
        <v>0.72</v>
      </c>
      <c r="R193" s="36">
        <v>0.78</v>
      </c>
      <c r="S193" s="37">
        <v>0.84000000000000019</v>
      </c>
      <c r="T193" s="28">
        <v>22000000</v>
      </c>
      <c r="U193" s="29">
        <v>24000000</v>
      </c>
      <c r="V193" s="30">
        <v>26000000</v>
      </c>
      <c r="W193" s="31">
        <v>28000000.000000004</v>
      </c>
      <c r="X193" s="57">
        <f t="shared" si="2"/>
        <v>100000000</v>
      </c>
      <c r="Y193" s="40">
        <v>1</v>
      </c>
    </row>
    <row r="194" spans="1:25" ht="51" x14ac:dyDescent="0.25">
      <c r="A194" s="39">
        <v>168</v>
      </c>
      <c r="B194" s="60" t="s">
        <v>266</v>
      </c>
      <c r="C194" s="56" t="s">
        <v>397</v>
      </c>
      <c r="D194" s="34" t="s">
        <v>60</v>
      </c>
      <c r="E194" s="34" t="s">
        <v>34</v>
      </c>
      <c r="F194" s="34">
        <v>4000</v>
      </c>
      <c r="G194" s="22" t="s">
        <v>366</v>
      </c>
      <c r="H194" s="21" t="s">
        <v>398</v>
      </c>
      <c r="I194" s="21" t="s">
        <v>368</v>
      </c>
      <c r="J194" s="23" t="s">
        <v>412</v>
      </c>
      <c r="K194" s="24" t="s">
        <v>413</v>
      </c>
      <c r="L194" s="34">
        <v>0</v>
      </c>
      <c r="M194" s="34" t="s">
        <v>34</v>
      </c>
      <c r="N194" s="34">
        <v>4</v>
      </c>
      <c r="O194" s="34" t="s">
        <v>44</v>
      </c>
      <c r="P194" s="35">
        <v>0.88</v>
      </c>
      <c r="Q194" s="36">
        <v>0.96</v>
      </c>
      <c r="R194" s="36">
        <v>1.04</v>
      </c>
      <c r="S194" s="37">
        <v>1.1200000000000001</v>
      </c>
      <c r="T194" s="28">
        <v>176000000</v>
      </c>
      <c r="U194" s="29">
        <v>192000000</v>
      </c>
      <c r="V194" s="30">
        <v>208000000</v>
      </c>
      <c r="W194" s="31">
        <v>224000000.00000003</v>
      </c>
      <c r="X194" s="57">
        <f t="shared" si="2"/>
        <v>800000000</v>
      </c>
      <c r="Y194" s="40">
        <v>0</v>
      </c>
    </row>
    <row r="195" spans="1:25" ht="38.25" x14ac:dyDescent="0.25">
      <c r="A195" s="39">
        <v>169</v>
      </c>
      <c r="B195" s="60" t="s">
        <v>266</v>
      </c>
      <c r="C195" s="56" t="s">
        <v>397</v>
      </c>
      <c r="D195" s="34" t="s">
        <v>60</v>
      </c>
      <c r="E195" s="34" t="s">
        <v>34</v>
      </c>
      <c r="F195" s="34">
        <v>4000</v>
      </c>
      <c r="G195" s="22" t="s">
        <v>366</v>
      </c>
      <c r="H195" s="21" t="s">
        <v>398</v>
      </c>
      <c r="I195" s="21" t="s">
        <v>368</v>
      </c>
      <c r="J195" s="23" t="s">
        <v>414</v>
      </c>
      <c r="K195" s="24" t="s">
        <v>415</v>
      </c>
      <c r="L195" s="34">
        <v>0</v>
      </c>
      <c r="M195" s="34" t="s">
        <v>34</v>
      </c>
      <c r="N195" s="34">
        <v>6</v>
      </c>
      <c r="O195" s="34" t="s">
        <v>44</v>
      </c>
      <c r="P195" s="35">
        <v>1.32</v>
      </c>
      <c r="Q195" s="36">
        <v>1.44</v>
      </c>
      <c r="R195" s="36">
        <v>1.5599999999999998</v>
      </c>
      <c r="S195" s="37">
        <v>1.68</v>
      </c>
      <c r="T195" s="28">
        <v>27720000</v>
      </c>
      <c r="U195" s="29">
        <v>30240000</v>
      </c>
      <c r="V195" s="30">
        <v>32759999.999999996</v>
      </c>
      <c r="W195" s="31">
        <v>35280000</v>
      </c>
      <c r="X195" s="57">
        <f t="shared" si="2"/>
        <v>126000000</v>
      </c>
      <c r="Y195" s="40">
        <v>0</v>
      </c>
    </row>
    <row r="196" spans="1:25" ht="38.25" x14ac:dyDescent="0.25">
      <c r="A196" s="39">
        <v>170</v>
      </c>
      <c r="B196" s="60" t="s">
        <v>266</v>
      </c>
      <c r="C196" s="56" t="s">
        <v>397</v>
      </c>
      <c r="D196" s="34" t="s">
        <v>60</v>
      </c>
      <c r="E196" s="34" t="s">
        <v>34</v>
      </c>
      <c r="F196" s="34">
        <v>4000</v>
      </c>
      <c r="G196" s="22" t="s">
        <v>366</v>
      </c>
      <c r="H196" s="21" t="s">
        <v>398</v>
      </c>
      <c r="I196" s="21" t="s">
        <v>368</v>
      </c>
      <c r="J196" s="23" t="s">
        <v>416</v>
      </c>
      <c r="K196" s="24" t="s">
        <v>417</v>
      </c>
      <c r="L196" s="34">
        <v>0</v>
      </c>
      <c r="M196" s="34" t="s">
        <v>34</v>
      </c>
      <c r="N196" s="34">
        <v>1</v>
      </c>
      <c r="O196" s="34" t="s">
        <v>44</v>
      </c>
      <c r="P196" s="35">
        <v>0.1</v>
      </c>
      <c r="Q196" s="36">
        <v>0.3</v>
      </c>
      <c r="R196" s="36">
        <v>0.4</v>
      </c>
      <c r="S196" s="37">
        <v>0.2</v>
      </c>
      <c r="T196" s="28">
        <v>0</v>
      </c>
      <c r="U196" s="29">
        <v>0</v>
      </c>
      <c r="V196" s="30">
        <v>0</v>
      </c>
      <c r="W196" s="31">
        <v>0</v>
      </c>
      <c r="X196" s="57">
        <f t="shared" si="2"/>
        <v>0</v>
      </c>
      <c r="Y196" s="40">
        <v>0</v>
      </c>
    </row>
    <row r="197" spans="1:25" ht="63.75" x14ac:dyDescent="0.25">
      <c r="A197" s="39">
        <v>171</v>
      </c>
      <c r="B197" s="60" t="s">
        <v>266</v>
      </c>
      <c r="C197" s="56" t="s">
        <v>397</v>
      </c>
      <c r="D197" s="34" t="s">
        <v>60</v>
      </c>
      <c r="E197" s="34" t="s">
        <v>34</v>
      </c>
      <c r="F197" s="34">
        <v>4000</v>
      </c>
      <c r="G197" s="22" t="s">
        <v>366</v>
      </c>
      <c r="H197" s="21" t="s">
        <v>398</v>
      </c>
      <c r="I197" s="21" t="s">
        <v>94</v>
      </c>
      <c r="J197" s="23" t="s">
        <v>418</v>
      </c>
      <c r="K197" s="24" t="s">
        <v>419</v>
      </c>
      <c r="L197" s="34">
        <v>1</v>
      </c>
      <c r="M197" s="34" t="s">
        <v>34</v>
      </c>
      <c r="N197" s="34">
        <v>1</v>
      </c>
      <c r="O197" s="34" t="s">
        <v>40</v>
      </c>
      <c r="P197" s="25">
        <v>1</v>
      </c>
      <c r="Q197" s="26">
        <v>1</v>
      </c>
      <c r="R197" s="26">
        <v>1</v>
      </c>
      <c r="S197" s="27">
        <v>1</v>
      </c>
      <c r="T197" s="28">
        <v>44000000</v>
      </c>
      <c r="U197" s="29">
        <v>48000000</v>
      </c>
      <c r="V197" s="30">
        <v>52000000</v>
      </c>
      <c r="W197" s="31">
        <v>56000000.000000007</v>
      </c>
      <c r="X197" s="57">
        <f t="shared" si="2"/>
        <v>200000000</v>
      </c>
      <c r="Y197" s="40">
        <v>1</v>
      </c>
    </row>
    <row r="198" spans="1:25" ht="63.75" x14ac:dyDescent="0.25">
      <c r="A198" s="39">
        <v>172</v>
      </c>
      <c r="B198" s="60" t="s">
        <v>266</v>
      </c>
      <c r="C198" s="56" t="s">
        <v>420</v>
      </c>
      <c r="D198" s="34" t="s">
        <v>60</v>
      </c>
      <c r="E198" s="34" t="s">
        <v>34</v>
      </c>
      <c r="F198" s="34">
        <v>0.9</v>
      </c>
      <c r="G198" s="22" t="s">
        <v>366</v>
      </c>
      <c r="H198" s="21" t="s">
        <v>398</v>
      </c>
      <c r="I198" s="21" t="s">
        <v>421</v>
      </c>
      <c r="J198" s="23" t="s">
        <v>418</v>
      </c>
      <c r="K198" s="24" t="s">
        <v>419</v>
      </c>
      <c r="L198" s="34">
        <v>79</v>
      </c>
      <c r="M198" s="34" t="s">
        <v>61</v>
      </c>
      <c r="N198" s="34">
        <v>90</v>
      </c>
      <c r="O198" s="34" t="s">
        <v>44</v>
      </c>
      <c r="P198" s="35">
        <v>19.8</v>
      </c>
      <c r="Q198" s="36">
        <v>21.6</v>
      </c>
      <c r="R198" s="36">
        <v>23.400000000000002</v>
      </c>
      <c r="S198" s="37">
        <v>25.200000000000003</v>
      </c>
      <c r="T198" s="28">
        <v>330000000</v>
      </c>
      <c r="U198" s="29">
        <v>360000000</v>
      </c>
      <c r="V198" s="30">
        <v>390000000</v>
      </c>
      <c r="W198" s="31">
        <v>420000000.00000006</v>
      </c>
      <c r="X198" s="57">
        <f t="shared" si="2"/>
        <v>1500000000</v>
      </c>
      <c r="Y198" s="40">
        <v>1</v>
      </c>
    </row>
    <row r="199" spans="1:25" ht="51" x14ac:dyDescent="0.25">
      <c r="A199" s="39">
        <v>173</v>
      </c>
      <c r="B199" s="60" t="s">
        <v>266</v>
      </c>
      <c r="C199" s="56" t="s">
        <v>422</v>
      </c>
      <c r="D199" s="34">
        <v>35000</v>
      </c>
      <c r="E199" s="34" t="s">
        <v>34</v>
      </c>
      <c r="F199" s="34">
        <v>36500</v>
      </c>
      <c r="G199" s="22" t="s">
        <v>423</v>
      </c>
      <c r="H199" s="21" t="s">
        <v>424</v>
      </c>
      <c r="I199" s="21" t="s">
        <v>425</v>
      </c>
      <c r="J199" s="23" t="s">
        <v>426</v>
      </c>
      <c r="K199" s="24" t="s">
        <v>427</v>
      </c>
      <c r="L199" s="34">
        <v>7600</v>
      </c>
      <c r="M199" s="34" t="s">
        <v>34</v>
      </c>
      <c r="N199" s="34">
        <v>8500</v>
      </c>
      <c r="O199" s="34" t="s">
        <v>44</v>
      </c>
      <c r="P199" s="35">
        <v>1963.7338894877444</v>
      </c>
      <c r="Q199" s="36">
        <v>2071.244629829248</v>
      </c>
      <c r="R199" s="36">
        <v>2178.755370170752</v>
      </c>
      <c r="S199" s="37">
        <v>2286.2661105122556</v>
      </c>
      <c r="T199" s="28">
        <v>628502850</v>
      </c>
      <c r="U199" s="29">
        <v>662912200</v>
      </c>
      <c r="V199" s="30">
        <v>697321550</v>
      </c>
      <c r="W199" s="31">
        <v>731730900</v>
      </c>
      <c r="X199" s="57">
        <f t="shared" si="2"/>
        <v>2720467500</v>
      </c>
      <c r="Y199" s="40">
        <v>1</v>
      </c>
    </row>
    <row r="200" spans="1:25" ht="51" x14ac:dyDescent="0.25">
      <c r="A200" s="39">
        <v>174</v>
      </c>
      <c r="B200" s="60" t="s">
        <v>266</v>
      </c>
      <c r="C200" s="56" t="s">
        <v>422</v>
      </c>
      <c r="D200" s="34" t="s">
        <v>60</v>
      </c>
      <c r="E200" s="34" t="s">
        <v>34</v>
      </c>
      <c r="F200" s="34">
        <v>300</v>
      </c>
      <c r="G200" s="22" t="s">
        <v>423</v>
      </c>
      <c r="H200" s="21" t="s">
        <v>424</v>
      </c>
      <c r="I200" s="21" t="s">
        <v>425</v>
      </c>
      <c r="J200" s="23" t="s">
        <v>428</v>
      </c>
      <c r="K200" s="24" t="s">
        <v>429</v>
      </c>
      <c r="L200" s="34">
        <v>165</v>
      </c>
      <c r="M200" s="34" t="s">
        <v>34</v>
      </c>
      <c r="N200" s="34">
        <v>300</v>
      </c>
      <c r="O200" s="34" t="s">
        <v>44</v>
      </c>
      <c r="P200" s="35">
        <v>66</v>
      </c>
      <c r="Q200" s="36">
        <v>72</v>
      </c>
      <c r="R200" s="36">
        <v>78</v>
      </c>
      <c r="S200" s="37">
        <v>84.000000000000014</v>
      </c>
      <c r="T200" s="28">
        <v>158400000</v>
      </c>
      <c r="U200" s="29">
        <v>172800000</v>
      </c>
      <c r="V200" s="30">
        <v>187200000</v>
      </c>
      <c r="W200" s="31">
        <v>201600000.00000003</v>
      </c>
      <c r="X200" s="57">
        <f t="shared" si="2"/>
        <v>720000000</v>
      </c>
      <c r="Y200" s="40">
        <v>1</v>
      </c>
    </row>
    <row r="201" spans="1:25" ht="51" x14ac:dyDescent="0.25">
      <c r="A201" s="39">
        <v>175</v>
      </c>
      <c r="B201" s="60" t="s">
        <v>266</v>
      </c>
      <c r="C201" s="56" t="s">
        <v>422</v>
      </c>
      <c r="D201" s="34" t="s">
        <v>60</v>
      </c>
      <c r="E201" s="34" t="s">
        <v>34</v>
      </c>
      <c r="F201" s="34">
        <v>2</v>
      </c>
      <c r="G201" s="22" t="s">
        <v>423</v>
      </c>
      <c r="H201" s="21" t="s">
        <v>424</v>
      </c>
      <c r="I201" s="21" t="s">
        <v>425</v>
      </c>
      <c r="J201" s="23" t="s">
        <v>426</v>
      </c>
      <c r="K201" s="24" t="s">
        <v>430</v>
      </c>
      <c r="L201" s="34">
        <v>778</v>
      </c>
      <c r="M201" s="34" t="s">
        <v>34</v>
      </c>
      <c r="N201" s="34">
        <v>5000</v>
      </c>
      <c r="O201" s="34" t="s">
        <v>44</v>
      </c>
      <c r="P201" s="35">
        <v>1100</v>
      </c>
      <c r="Q201" s="36">
        <v>1200</v>
      </c>
      <c r="R201" s="36">
        <v>1300</v>
      </c>
      <c r="S201" s="37">
        <v>1400.0000000000002</v>
      </c>
      <c r="T201" s="28">
        <v>77550000</v>
      </c>
      <c r="U201" s="29">
        <v>84600000</v>
      </c>
      <c r="V201" s="30">
        <v>91650000</v>
      </c>
      <c r="W201" s="31">
        <v>98700000.000000015</v>
      </c>
      <c r="X201" s="57">
        <f t="shared" si="2"/>
        <v>352500000</v>
      </c>
      <c r="Y201" s="40">
        <v>1</v>
      </c>
    </row>
    <row r="202" spans="1:25" ht="51" x14ac:dyDescent="0.25">
      <c r="A202" s="39">
        <v>176</v>
      </c>
      <c r="B202" s="60" t="s">
        <v>266</v>
      </c>
      <c r="C202" s="56" t="s">
        <v>422</v>
      </c>
      <c r="D202" s="34">
        <v>27</v>
      </c>
      <c r="E202" s="34" t="s">
        <v>34</v>
      </c>
      <c r="F202" s="34">
        <v>30</v>
      </c>
      <c r="G202" s="22" t="s">
        <v>423</v>
      </c>
      <c r="H202" s="21" t="s">
        <v>424</v>
      </c>
      <c r="I202" s="21" t="s">
        <v>425</v>
      </c>
      <c r="J202" s="23" t="s">
        <v>431</v>
      </c>
      <c r="K202" s="24" t="s">
        <v>432</v>
      </c>
      <c r="L202" s="34">
        <v>30</v>
      </c>
      <c r="M202" s="34" t="s">
        <v>34</v>
      </c>
      <c r="N202" s="34">
        <v>30</v>
      </c>
      <c r="O202" s="34" t="s">
        <v>40</v>
      </c>
      <c r="P202" s="25">
        <v>30</v>
      </c>
      <c r="Q202" s="26">
        <v>30</v>
      </c>
      <c r="R202" s="26">
        <v>30</v>
      </c>
      <c r="S202" s="27">
        <v>30</v>
      </c>
      <c r="T202" s="28">
        <v>132000000</v>
      </c>
      <c r="U202" s="29">
        <v>144000000</v>
      </c>
      <c r="V202" s="30">
        <v>156000000</v>
      </c>
      <c r="W202" s="31">
        <v>168000000.00000003</v>
      </c>
      <c r="X202" s="57">
        <f t="shared" si="2"/>
        <v>600000000</v>
      </c>
      <c r="Y202" s="40">
        <v>1</v>
      </c>
    </row>
    <row r="203" spans="1:25" ht="51" x14ac:dyDescent="0.25">
      <c r="A203" s="39">
        <v>177</v>
      </c>
      <c r="B203" s="60" t="s">
        <v>266</v>
      </c>
      <c r="C203" s="56" t="s">
        <v>422</v>
      </c>
      <c r="D203" s="34" t="s">
        <v>60</v>
      </c>
      <c r="E203" s="34" t="s">
        <v>34</v>
      </c>
      <c r="F203" s="34">
        <v>1</v>
      </c>
      <c r="G203" s="22" t="s">
        <v>423</v>
      </c>
      <c r="H203" s="21" t="s">
        <v>424</v>
      </c>
      <c r="I203" s="21" t="s">
        <v>425</v>
      </c>
      <c r="J203" s="23" t="s">
        <v>433</v>
      </c>
      <c r="K203" s="24" t="s">
        <v>434</v>
      </c>
      <c r="L203" s="34">
        <v>0</v>
      </c>
      <c r="M203" s="34" t="s">
        <v>34</v>
      </c>
      <c r="N203" s="34">
        <v>1</v>
      </c>
      <c r="O203" s="34" t="s">
        <v>44</v>
      </c>
      <c r="P203" s="42">
        <v>0.22</v>
      </c>
      <c r="Q203" s="43">
        <v>0.24</v>
      </c>
      <c r="R203" s="43">
        <v>0.26</v>
      </c>
      <c r="S203" s="44">
        <v>0.28000000000000003</v>
      </c>
      <c r="T203" s="28">
        <v>16500000</v>
      </c>
      <c r="U203" s="29">
        <v>18000000</v>
      </c>
      <c r="V203" s="30">
        <v>19500000</v>
      </c>
      <c r="W203" s="31">
        <v>21000000.000000004</v>
      </c>
      <c r="X203" s="57">
        <f t="shared" si="2"/>
        <v>75000000</v>
      </c>
      <c r="Y203" s="40">
        <v>0</v>
      </c>
    </row>
    <row r="204" spans="1:25" ht="51" x14ac:dyDescent="0.25">
      <c r="A204" s="39">
        <v>178</v>
      </c>
      <c r="B204" s="60" t="s">
        <v>266</v>
      </c>
      <c r="C204" s="56" t="s">
        <v>422</v>
      </c>
      <c r="D204" s="34" t="s">
        <v>60</v>
      </c>
      <c r="E204" s="34" t="s">
        <v>34</v>
      </c>
      <c r="F204" s="34">
        <v>8000</v>
      </c>
      <c r="G204" s="22" t="s">
        <v>423</v>
      </c>
      <c r="H204" s="21" t="s">
        <v>424</v>
      </c>
      <c r="I204" s="21" t="s">
        <v>425</v>
      </c>
      <c r="J204" s="23" t="s">
        <v>435</v>
      </c>
      <c r="K204" s="24" t="s">
        <v>436</v>
      </c>
      <c r="L204" s="34">
        <v>10125</v>
      </c>
      <c r="M204" s="34" t="s">
        <v>34</v>
      </c>
      <c r="N204" s="34">
        <v>12000</v>
      </c>
      <c r="O204" s="34" t="s">
        <v>44</v>
      </c>
      <c r="P204" s="35">
        <v>2640</v>
      </c>
      <c r="Q204" s="36">
        <v>2880</v>
      </c>
      <c r="R204" s="36">
        <v>3120</v>
      </c>
      <c r="S204" s="37">
        <v>3360</v>
      </c>
      <c r="T204" s="28">
        <v>844945200</v>
      </c>
      <c r="U204" s="29">
        <v>921758400</v>
      </c>
      <c r="V204" s="30">
        <v>998571600</v>
      </c>
      <c r="W204" s="31">
        <v>1075384800</v>
      </c>
      <c r="X204" s="57">
        <f t="shared" si="2"/>
        <v>3840660000</v>
      </c>
      <c r="Y204" s="40">
        <v>1</v>
      </c>
    </row>
    <row r="205" spans="1:25" ht="51" x14ac:dyDescent="0.25">
      <c r="A205" s="39">
        <v>179</v>
      </c>
      <c r="B205" s="60" t="s">
        <v>266</v>
      </c>
      <c r="C205" s="56" t="s">
        <v>422</v>
      </c>
      <c r="D205" s="34">
        <v>25</v>
      </c>
      <c r="E205" s="34" t="s">
        <v>34</v>
      </c>
      <c r="F205" s="34">
        <v>8</v>
      </c>
      <c r="G205" s="22" t="s">
        <v>423</v>
      </c>
      <c r="H205" s="21" t="s">
        <v>424</v>
      </c>
      <c r="I205" s="21" t="s">
        <v>425</v>
      </c>
      <c r="J205" s="23" t="s">
        <v>435</v>
      </c>
      <c r="K205" s="24" t="s">
        <v>437</v>
      </c>
      <c r="L205" s="34">
        <v>3</v>
      </c>
      <c r="M205" s="34" t="s">
        <v>34</v>
      </c>
      <c r="N205" s="34">
        <v>5</v>
      </c>
      <c r="O205" s="34" t="s">
        <v>44</v>
      </c>
      <c r="P205" s="35">
        <v>1.1000000000000001</v>
      </c>
      <c r="Q205" s="36">
        <v>1.2</v>
      </c>
      <c r="R205" s="36">
        <v>1.3</v>
      </c>
      <c r="S205" s="37">
        <v>1.4000000000000001</v>
      </c>
      <c r="T205" s="28">
        <v>144496000</v>
      </c>
      <c r="U205" s="29">
        <v>157632000</v>
      </c>
      <c r="V205" s="30">
        <v>170768000</v>
      </c>
      <c r="W205" s="31">
        <v>183904000.00000003</v>
      </c>
      <c r="X205" s="57">
        <f t="shared" si="2"/>
        <v>656800000</v>
      </c>
      <c r="Y205" s="40">
        <v>1</v>
      </c>
    </row>
    <row r="206" spans="1:25" ht="89.25" x14ac:dyDescent="0.25">
      <c r="A206" s="39">
        <v>180</v>
      </c>
      <c r="B206" s="60" t="s">
        <v>266</v>
      </c>
      <c r="C206" s="56" t="s">
        <v>422</v>
      </c>
      <c r="D206" s="34" t="s">
        <v>60</v>
      </c>
      <c r="E206" s="34" t="s">
        <v>34</v>
      </c>
      <c r="F206" s="34">
        <v>1</v>
      </c>
      <c r="G206" s="22" t="s">
        <v>423</v>
      </c>
      <c r="H206" s="21" t="s">
        <v>424</v>
      </c>
      <c r="I206" s="21" t="s">
        <v>438</v>
      </c>
      <c r="J206" s="23" t="s">
        <v>439</v>
      </c>
      <c r="K206" s="24" t="s">
        <v>440</v>
      </c>
      <c r="L206" s="34">
        <v>0</v>
      </c>
      <c r="M206" s="34" t="s">
        <v>34</v>
      </c>
      <c r="N206" s="34">
        <v>5</v>
      </c>
      <c r="O206" s="34" t="s">
        <v>44</v>
      </c>
      <c r="P206" s="35">
        <v>1.1000000000000001</v>
      </c>
      <c r="Q206" s="36">
        <v>1.2</v>
      </c>
      <c r="R206" s="36">
        <v>1.3</v>
      </c>
      <c r="S206" s="37">
        <v>1.4000000000000001</v>
      </c>
      <c r="T206" s="28">
        <v>17600000</v>
      </c>
      <c r="U206" s="29">
        <v>19200000</v>
      </c>
      <c r="V206" s="30">
        <v>20800000</v>
      </c>
      <c r="W206" s="31">
        <v>22400000.000000004</v>
      </c>
      <c r="X206" s="57">
        <f t="shared" si="2"/>
        <v>80000000</v>
      </c>
      <c r="Y206" s="40">
        <v>0</v>
      </c>
    </row>
    <row r="207" spans="1:25" ht="89.25" x14ac:dyDescent="0.25">
      <c r="A207" s="39">
        <v>181</v>
      </c>
      <c r="B207" s="60" t="s">
        <v>266</v>
      </c>
      <c r="C207" s="56" t="s">
        <v>422</v>
      </c>
      <c r="D207" s="34" t="s">
        <v>60</v>
      </c>
      <c r="E207" s="34" t="s">
        <v>34</v>
      </c>
      <c r="F207" s="34">
        <v>1</v>
      </c>
      <c r="G207" s="22" t="s">
        <v>423</v>
      </c>
      <c r="H207" s="21" t="s">
        <v>424</v>
      </c>
      <c r="I207" s="21" t="s">
        <v>438</v>
      </c>
      <c r="J207" s="23" t="s">
        <v>441</v>
      </c>
      <c r="K207" s="24" t="s">
        <v>442</v>
      </c>
      <c r="L207" s="34">
        <v>0</v>
      </c>
      <c r="M207" s="34" t="s">
        <v>34</v>
      </c>
      <c r="N207" s="34">
        <v>10</v>
      </c>
      <c r="O207" s="34" t="s">
        <v>44</v>
      </c>
      <c r="P207" s="35">
        <v>2.2000000000000002</v>
      </c>
      <c r="Q207" s="36">
        <v>2.4</v>
      </c>
      <c r="R207" s="36">
        <v>2.6</v>
      </c>
      <c r="S207" s="37">
        <v>2.8000000000000003</v>
      </c>
      <c r="T207" s="28">
        <v>22000000</v>
      </c>
      <c r="U207" s="29">
        <v>24000000</v>
      </c>
      <c r="V207" s="30">
        <v>26000000</v>
      </c>
      <c r="W207" s="31">
        <v>28000000.000000004</v>
      </c>
      <c r="X207" s="57">
        <f t="shared" si="2"/>
        <v>100000000</v>
      </c>
      <c r="Y207" s="40">
        <v>1</v>
      </c>
    </row>
    <row r="208" spans="1:25" ht="89.25" x14ac:dyDescent="0.25">
      <c r="A208" s="39">
        <v>182</v>
      </c>
      <c r="B208" s="60" t="s">
        <v>266</v>
      </c>
      <c r="C208" s="56" t="s">
        <v>422</v>
      </c>
      <c r="D208" s="34" t="s">
        <v>60</v>
      </c>
      <c r="E208" s="34" t="s">
        <v>34</v>
      </c>
      <c r="F208" s="34">
        <v>1</v>
      </c>
      <c r="G208" s="22" t="s">
        <v>423</v>
      </c>
      <c r="H208" s="21" t="s">
        <v>424</v>
      </c>
      <c r="I208" s="21" t="s">
        <v>438</v>
      </c>
      <c r="J208" s="23" t="s">
        <v>443</v>
      </c>
      <c r="K208" s="24" t="s">
        <v>444</v>
      </c>
      <c r="L208" s="34">
        <v>1</v>
      </c>
      <c r="M208" s="34" t="s">
        <v>34</v>
      </c>
      <c r="N208" s="34">
        <v>1</v>
      </c>
      <c r="O208" s="34" t="s">
        <v>40</v>
      </c>
      <c r="P208" s="25">
        <v>1</v>
      </c>
      <c r="Q208" s="26">
        <v>1</v>
      </c>
      <c r="R208" s="26">
        <v>1</v>
      </c>
      <c r="S208" s="27">
        <v>1</v>
      </c>
      <c r="T208" s="28">
        <v>55000000</v>
      </c>
      <c r="U208" s="29">
        <v>60000000</v>
      </c>
      <c r="V208" s="30">
        <v>65000000</v>
      </c>
      <c r="W208" s="31">
        <v>70000000</v>
      </c>
      <c r="X208" s="57">
        <f t="shared" si="2"/>
        <v>250000000</v>
      </c>
      <c r="Y208" s="40">
        <v>0</v>
      </c>
    </row>
    <row r="209" spans="1:25" ht="89.25" x14ac:dyDescent="0.25">
      <c r="A209" s="39">
        <v>183</v>
      </c>
      <c r="B209" s="60" t="s">
        <v>266</v>
      </c>
      <c r="C209" s="56" t="s">
        <v>422</v>
      </c>
      <c r="D209" s="34" t="s">
        <v>60</v>
      </c>
      <c r="E209" s="34" t="s">
        <v>34</v>
      </c>
      <c r="F209" s="34">
        <v>1</v>
      </c>
      <c r="G209" s="22" t="s">
        <v>423</v>
      </c>
      <c r="H209" s="21" t="s">
        <v>424</v>
      </c>
      <c r="I209" s="21" t="s">
        <v>438</v>
      </c>
      <c r="J209" s="23" t="s">
        <v>445</v>
      </c>
      <c r="K209" s="24" t="s">
        <v>446</v>
      </c>
      <c r="L209" s="34">
        <v>1</v>
      </c>
      <c r="M209" s="34" t="s">
        <v>34</v>
      </c>
      <c r="N209" s="34">
        <v>2</v>
      </c>
      <c r="O209" s="34" t="s">
        <v>44</v>
      </c>
      <c r="P209" s="42">
        <v>0.44</v>
      </c>
      <c r="Q209" s="43">
        <v>0.48</v>
      </c>
      <c r="R209" s="43">
        <v>0.52</v>
      </c>
      <c r="S209" s="44">
        <v>0.56000000000000005</v>
      </c>
      <c r="T209" s="28">
        <v>22000000</v>
      </c>
      <c r="U209" s="29">
        <v>24000000</v>
      </c>
      <c r="V209" s="30">
        <v>26000000</v>
      </c>
      <c r="W209" s="31">
        <v>28000000.000000004</v>
      </c>
      <c r="X209" s="57">
        <f t="shared" si="2"/>
        <v>100000000</v>
      </c>
      <c r="Y209" s="40">
        <v>0</v>
      </c>
    </row>
    <row r="210" spans="1:25" ht="51" x14ac:dyDescent="0.25">
      <c r="A210" s="39">
        <v>184</v>
      </c>
      <c r="B210" s="60" t="s">
        <v>266</v>
      </c>
      <c r="C210" s="56" t="s">
        <v>422</v>
      </c>
      <c r="D210" s="34" t="s">
        <v>60</v>
      </c>
      <c r="E210" s="34" t="s">
        <v>34</v>
      </c>
      <c r="F210" s="34">
        <v>2</v>
      </c>
      <c r="G210" s="22" t="s">
        <v>423</v>
      </c>
      <c r="H210" s="21" t="s">
        <v>424</v>
      </c>
      <c r="I210" s="21" t="s">
        <v>425</v>
      </c>
      <c r="J210" s="23" t="s">
        <v>447</v>
      </c>
      <c r="K210" s="24" t="s">
        <v>448</v>
      </c>
      <c r="L210" s="34">
        <v>1</v>
      </c>
      <c r="M210" s="34" t="s">
        <v>34</v>
      </c>
      <c r="N210" s="34">
        <v>2</v>
      </c>
      <c r="O210" s="34" t="s">
        <v>44</v>
      </c>
      <c r="P210" s="42">
        <v>0.44</v>
      </c>
      <c r="Q210" s="43">
        <v>0.48</v>
      </c>
      <c r="R210" s="43">
        <v>0.52</v>
      </c>
      <c r="S210" s="44">
        <v>0.56000000000000005</v>
      </c>
      <c r="T210" s="28">
        <v>44000000</v>
      </c>
      <c r="U210" s="29">
        <v>48000000</v>
      </c>
      <c r="V210" s="30">
        <v>52000000</v>
      </c>
      <c r="W210" s="31">
        <v>56000000.000000007</v>
      </c>
      <c r="X210" s="57">
        <f t="shared" si="2"/>
        <v>200000000</v>
      </c>
      <c r="Y210" s="40">
        <v>0</v>
      </c>
    </row>
    <row r="211" spans="1:25" ht="51" x14ac:dyDescent="0.25">
      <c r="A211" s="39">
        <v>185</v>
      </c>
      <c r="B211" s="60" t="s">
        <v>266</v>
      </c>
      <c r="C211" s="56" t="s">
        <v>422</v>
      </c>
      <c r="D211" s="34" t="s">
        <v>60</v>
      </c>
      <c r="E211" s="34" t="s">
        <v>34</v>
      </c>
      <c r="F211" s="34">
        <v>1</v>
      </c>
      <c r="G211" s="22" t="s">
        <v>423</v>
      </c>
      <c r="H211" s="21" t="s">
        <v>424</v>
      </c>
      <c r="I211" s="21" t="s">
        <v>425</v>
      </c>
      <c r="J211" s="23" t="s">
        <v>449</v>
      </c>
      <c r="K211" s="24" t="s">
        <v>450</v>
      </c>
      <c r="L211" s="34">
        <v>1</v>
      </c>
      <c r="M211" s="34" t="s">
        <v>34</v>
      </c>
      <c r="N211" s="34">
        <v>1</v>
      </c>
      <c r="O211" s="34" t="s">
        <v>44</v>
      </c>
      <c r="P211" s="42">
        <v>0.22</v>
      </c>
      <c r="Q211" s="43">
        <v>0.24</v>
      </c>
      <c r="R211" s="43">
        <v>0.26</v>
      </c>
      <c r="S211" s="44">
        <v>0.28000000000000003</v>
      </c>
      <c r="T211" s="28">
        <v>110000000</v>
      </c>
      <c r="U211" s="29">
        <v>120000000</v>
      </c>
      <c r="V211" s="30">
        <v>130000000</v>
      </c>
      <c r="W211" s="31">
        <v>140000000</v>
      </c>
      <c r="X211" s="57">
        <f t="shared" si="2"/>
        <v>500000000</v>
      </c>
      <c r="Y211" s="40">
        <v>0</v>
      </c>
    </row>
    <row r="212" spans="1:25" ht="51" x14ac:dyDescent="0.25">
      <c r="A212" s="39">
        <v>186</v>
      </c>
      <c r="B212" s="60" t="s">
        <v>266</v>
      </c>
      <c r="C212" s="56" t="s">
        <v>422</v>
      </c>
      <c r="D212" s="34">
        <v>154</v>
      </c>
      <c r="E212" s="34" t="s">
        <v>34</v>
      </c>
      <c r="F212" s="34">
        <v>68</v>
      </c>
      <c r="G212" s="22" t="s">
        <v>423</v>
      </c>
      <c r="H212" s="21" t="s">
        <v>424</v>
      </c>
      <c r="I212" s="21" t="s">
        <v>425</v>
      </c>
      <c r="J212" s="23" t="s">
        <v>451</v>
      </c>
      <c r="K212" s="24" t="s">
        <v>452</v>
      </c>
      <c r="L212" s="34">
        <v>16</v>
      </c>
      <c r="M212" s="34" t="s">
        <v>34</v>
      </c>
      <c r="N212" s="34">
        <v>24</v>
      </c>
      <c r="O212" s="34" t="s">
        <v>44</v>
      </c>
      <c r="P212" s="35">
        <v>5.28</v>
      </c>
      <c r="Q212" s="36">
        <v>5.76</v>
      </c>
      <c r="R212" s="36">
        <v>6.24</v>
      </c>
      <c r="S212" s="37">
        <v>6.7200000000000006</v>
      </c>
      <c r="T212" s="28">
        <v>87648000</v>
      </c>
      <c r="U212" s="29">
        <v>95616000</v>
      </c>
      <c r="V212" s="30">
        <v>103584000</v>
      </c>
      <c r="W212" s="31">
        <v>111552000.00000001</v>
      </c>
      <c r="X212" s="57">
        <f t="shared" si="2"/>
        <v>398400000</v>
      </c>
      <c r="Y212" s="40">
        <v>1</v>
      </c>
    </row>
    <row r="213" spans="1:25" ht="51" x14ac:dyDescent="0.25">
      <c r="A213" s="39">
        <v>187</v>
      </c>
      <c r="B213" s="60" t="s">
        <v>266</v>
      </c>
      <c r="C213" s="56" t="s">
        <v>422</v>
      </c>
      <c r="D213" s="34">
        <v>47235</v>
      </c>
      <c r="E213" s="34" t="s">
        <v>34</v>
      </c>
      <c r="F213" s="34">
        <v>3000</v>
      </c>
      <c r="G213" s="22" t="s">
        <v>423</v>
      </c>
      <c r="H213" s="21" t="s">
        <v>424</v>
      </c>
      <c r="I213" s="21" t="s">
        <v>425</v>
      </c>
      <c r="J213" s="23" t="s">
        <v>451</v>
      </c>
      <c r="K213" s="24" t="s">
        <v>453</v>
      </c>
      <c r="L213" s="34">
        <v>2448</v>
      </c>
      <c r="M213" s="34" t="s">
        <v>34</v>
      </c>
      <c r="N213" s="34">
        <v>3000</v>
      </c>
      <c r="O213" s="34" t="s">
        <v>44</v>
      </c>
      <c r="P213" s="35">
        <v>660</v>
      </c>
      <c r="Q213" s="36">
        <v>720</v>
      </c>
      <c r="R213" s="36">
        <v>780</v>
      </c>
      <c r="S213" s="37">
        <v>840.00000000000011</v>
      </c>
      <c r="T213" s="28">
        <v>49500000</v>
      </c>
      <c r="U213" s="29">
        <v>54000000</v>
      </c>
      <c r="V213" s="30">
        <v>58500000</v>
      </c>
      <c r="W213" s="31">
        <v>63000000.000000007</v>
      </c>
      <c r="X213" s="57">
        <f t="shared" si="2"/>
        <v>225000000</v>
      </c>
      <c r="Y213" s="40">
        <v>1</v>
      </c>
    </row>
    <row r="214" spans="1:25" ht="51" x14ac:dyDescent="0.25">
      <c r="A214" s="39">
        <v>188</v>
      </c>
      <c r="B214" s="60" t="s">
        <v>266</v>
      </c>
      <c r="C214" s="56" t="s">
        <v>422</v>
      </c>
      <c r="D214" s="34">
        <v>53</v>
      </c>
      <c r="E214" s="34" t="s">
        <v>34</v>
      </c>
      <c r="F214" s="34">
        <v>60</v>
      </c>
      <c r="G214" s="22" t="s">
        <v>423</v>
      </c>
      <c r="H214" s="21" t="s">
        <v>424</v>
      </c>
      <c r="I214" s="21" t="s">
        <v>425</v>
      </c>
      <c r="J214" s="23" t="s">
        <v>454</v>
      </c>
      <c r="K214" s="24" t="s">
        <v>455</v>
      </c>
      <c r="L214" s="34">
        <v>45</v>
      </c>
      <c r="M214" s="34" t="s">
        <v>34</v>
      </c>
      <c r="N214" s="34">
        <v>45</v>
      </c>
      <c r="O214" s="34" t="s">
        <v>40</v>
      </c>
      <c r="P214" s="25">
        <v>45</v>
      </c>
      <c r="Q214" s="26">
        <v>45</v>
      </c>
      <c r="R214" s="26">
        <v>45</v>
      </c>
      <c r="S214" s="27">
        <v>45</v>
      </c>
      <c r="T214" s="28">
        <v>103950000</v>
      </c>
      <c r="U214" s="29">
        <v>113400000</v>
      </c>
      <c r="V214" s="30">
        <v>122850000</v>
      </c>
      <c r="W214" s="31">
        <v>132300000.00000001</v>
      </c>
      <c r="X214" s="57">
        <f t="shared" si="2"/>
        <v>472500000</v>
      </c>
      <c r="Y214" s="40">
        <v>0</v>
      </c>
    </row>
    <row r="215" spans="1:25" ht="76.5" x14ac:dyDescent="0.25">
      <c r="A215" s="39">
        <v>189</v>
      </c>
      <c r="B215" s="60" t="s">
        <v>266</v>
      </c>
      <c r="C215" s="56" t="s">
        <v>422</v>
      </c>
      <c r="D215" s="34" t="s">
        <v>60</v>
      </c>
      <c r="E215" s="34" t="s">
        <v>34</v>
      </c>
      <c r="F215" s="34">
        <v>16000</v>
      </c>
      <c r="G215" s="22" t="s">
        <v>423</v>
      </c>
      <c r="H215" s="21" t="s">
        <v>424</v>
      </c>
      <c r="I215" s="21" t="s">
        <v>425</v>
      </c>
      <c r="J215" s="23" t="s">
        <v>454</v>
      </c>
      <c r="K215" s="24" t="s">
        <v>456</v>
      </c>
      <c r="L215" s="34">
        <v>12725</v>
      </c>
      <c r="M215" s="34" t="s">
        <v>34</v>
      </c>
      <c r="N215" s="34">
        <v>16000</v>
      </c>
      <c r="O215" s="34" t="s">
        <v>44</v>
      </c>
      <c r="P215" s="35">
        <v>3520</v>
      </c>
      <c r="Q215" s="36">
        <v>3840</v>
      </c>
      <c r="R215" s="36">
        <v>4160</v>
      </c>
      <c r="S215" s="37">
        <v>4480.0000000000009</v>
      </c>
      <c r="T215" s="28">
        <v>1126593600</v>
      </c>
      <c r="U215" s="29">
        <v>1229011200</v>
      </c>
      <c r="V215" s="30">
        <v>1331428800</v>
      </c>
      <c r="W215" s="31">
        <v>1433846400.0000002</v>
      </c>
      <c r="X215" s="57">
        <f t="shared" si="2"/>
        <v>5120880000</v>
      </c>
      <c r="Y215" s="40">
        <v>1</v>
      </c>
    </row>
    <row r="216" spans="1:25" ht="51" x14ac:dyDescent="0.25">
      <c r="A216" s="39">
        <v>190</v>
      </c>
      <c r="B216" s="60" t="s">
        <v>266</v>
      </c>
      <c r="C216" s="56" t="s">
        <v>457</v>
      </c>
      <c r="D216" s="34" t="s">
        <v>60</v>
      </c>
      <c r="E216" s="34" t="s">
        <v>34</v>
      </c>
      <c r="F216" s="34">
        <v>500</v>
      </c>
      <c r="G216" s="22" t="s">
        <v>423</v>
      </c>
      <c r="H216" s="21" t="s">
        <v>458</v>
      </c>
      <c r="I216" s="21" t="s">
        <v>425</v>
      </c>
      <c r="J216" s="23" t="s">
        <v>459</v>
      </c>
      <c r="K216" s="24" t="s">
        <v>460</v>
      </c>
      <c r="L216" s="34">
        <v>354</v>
      </c>
      <c r="M216" s="34" t="s">
        <v>34</v>
      </c>
      <c r="N216" s="34">
        <v>500</v>
      </c>
      <c r="O216" s="34" t="s">
        <v>44</v>
      </c>
      <c r="P216" s="35">
        <v>110</v>
      </c>
      <c r="Q216" s="36">
        <v>120</v>
      </c>
      <c r="R216" s="36">
        <v>130</v>
      </c>
      <c r="S216" s="37">
        <v>140.00000000000003</v>
      </c>
      <c r="T216" s="28">
        <v>143000000</v>
      </c>
      <c r="U216" s="29">
        <v>156000000</v>
      </c>
      <c r="V216" s="30">
        <v>169000000</v>
      </c>
      <c r="W216" s="31">
        <v>182000000.00000003</v>
      </c>
      <c r="X216" s="57">
        <f t="shared" si="2"/>
        <v>650000000</v>
      </c>
      <c r="Y216" s="40">
        <v>0</v>
      </c>
    </row>
    <row r="217" spans="1:25" ht="51" x14ac:dyDescent="0.25">
      <c r="A217" s="39">
        <v>191</v>
      </c>
      <c r="B217" s="60" t="s">
        <v>266</v>
      </c>
      <c r="C217" s="56" t="s">
        <v>457</v>
      </c>
      <c r="D217" s="34" t="s">
        <v>60</v>
      </c>
      <c r="E217" s="34" t="s">
        <v>34</v>
      </c>
      <c r="F217" s="34">
        <v>1</v>
      </c>
      <c r="G217" s="22" t="s">
        <v>423</v>
      </c>
      <c r="H217" s="21" t="s">
        <v>458</v>
      </c>
      <c r="I217" s="21" t="s">
        <v>425</v>
      </c>
      <c r="J217" s="23" t="s">
        <v>461</v>
      </c>
      <c r="K217" s="24" t="s">
        <v>462</v>
      </c>
      <c r="L217" s="34">
        <v>1</v>
      </c>
      <c r="M217" s="34" t="s">
        <v>34</v>
      </c>
      <c r="N217" s="34">
        <v>1</v>
      </c>
      <c r="O217" s="34" t="s">
        <v>40</v>
      </c>
      <c r="P217" s="25">
        <v>1</v>
      </c>
      <c r="Q217" s="26">
        <v>1</v>
      </c>
      <c r="R217" s="26">
        <v>1</v>
      </c>
      <c r="S217" s="27">
        <v>1</v>
      </c>
      <c r="T217" s="28">
        <v>440000000</v>
      </c>
      <c r="U217" s="29">
        <v>480000000</v>
      </c>
      <c r="V217" s="30">
        <v>520000000</v>
      </c>
      <c r="W217" s="31">
        <v>560000000</v>
      </c>
      <c r="X217" s="57">
        <f t="shared" si="2"/>
        <v>2000000000</v>
      </c>
      <c r="Y217" s="40">
        <v>0</v>
      </c>
    </row>
    <row r="218" spans="1:25" ht="51" x14ac:dyDescent="0.25">
      <c r="A218" s="39">
        <v>192</v>
      </c>
      <c r="B218" s="60" t="s">
        <v>266</v>
      </c>
      <c r="C218" s="56" t="s">
        <v>457</v>
      </c>
      <c r="D218" s="34" t="s">
        <v>60</v>
      </c>
      <c r="E218" s="34" t="s">
        <v>34</v>
      </c>
      <c r="F218" s="34">
        <v>1</v>
      </c>
      <c r="G218" s="22" t="s">
        <v>423</v>
      </c>
      <c r="H218" s="21" t="s">
        <v>458</v>
      </c>
      <c r="I218" s="21" t="s">
        <v>425</v>
      </c>
      <c r="J218" s="23" t="s">
        <v>463</v>
      </c>
      <c r="K218" s="24" t="s">
        <v>464</v>
      </c>
      <c r="L218" s="34">
        <v>0</v>
      </c>
      <c r="M218" s="34" t="s">
        <v>34</v>
      </c>
      <c r="N218" s="34">
        <v>1</v>
      </c>
      <c r="O218" s="34" t="s">
        <v>44</v>
      </c>
      <c r="P218" s="42">
        <v>0.3</v>
      </c>
      <c r="Q218" s="43">
        <v>0.7</v>
      </c>
      <c r="R218" s="43">
        <v>0</v>
      </c>
      <c r="S218" s="44">
        <v>0</v>
      </c>
      <c r="T218" s="28">
        <v>2100000000</v>
      </c>
      <c r="U218" s="29">
        <v>4900000000</v>
      </c>
      <c r="V218" s="30">
        <v>0</v>
      </c>
      <c r="W218" s="31">
        <v>0</v>
      </c>
      <c r="X218" s="57">
        <f t="shared" si="2"/>
        <v>7000000000</v>
      </c>
      <c r="Y218" s="40">
        <v>0</v>
      </c>
    </row>
    <row r="219" spans="1:25" ht="51" x14ac:dyDescent="0.25">
      <c r="A219" s="39">
        <v>193</v>
      </c>
      <c r="B219" s="60" t="s">
        <v>266</v>
      </c>
      <c r="C219" s="56" t="s">
        <v>457</v>
      </c>
      <c r="D219" s="34" t="s">
        <v>60</v>
      </c>
      <c r="E219" s="34" t="s">
        <v>34</v>
      </c>
      <c r="F219" s="34">
        <v>1</v>
      </c>
      <c r="G219" s="22" t="s">
        <v>423</v>
      </c>
      <c r="H219" s="21" t="s">
        <v>458</v>
      </c>
      <c r="I219" s="21" t="s">
        <v>425</v>
      </c>
      <c r="J219" s="23" t="s">
        <v>465</v>
      </c>
      <c r="K219" s="24" t="s">
        <v>466</v>
      </c>
      <c r="L219" s="34">
        <v>0</v>
      </c>
      <c r="M219" s="34" t="s">
        <v>34</v>
      </c>
      <c r="N219" s="34">
        <v>1</v>
      </c>
      <c r="O219" s="34" t="s">
        <v>44</v>
      </c>
      <c r="P219" s="42">
        <v>0.22</v>
      </c>
      <c r="Q219" s="43">
        <v>0.24</v>
      </c>
      <c r="R219" s="43">
        <v>0.26</v>
      </c>
      <c r="S219" s="44">
        <v>0.28000000000000003</v>
      </c>
      <c r="T219" s="28">
        <v>33000000</v>
      </c>
      <c r="U219" s="29">
        <v>36000000</v>
      </c>
      <c r="V219" s="30">
        <v>39000000</v>
      </c>
      <c r="W219" s="31">
        <v>42000000.000000007</v>
      </c>
      <c r="X219" s="57">
        <f t="shared" ref="X219:X282" si="3">W219+V219+U219+T219</f>
        <v>150000000</v>
      </c>
      <c r="Y219" s="40">
        <v>0</v>
      </c>
    </row>
    <row r="220" spans="1:25" ht="51" x14ac:dyDescent="0.25">
      <c r="A220" s="39">
        <v>194</v>
      </c>
      <c r="B220" s="60" t="s">
        <v>266</v>
      </c>
      <c r="C220" s="56" t="s">
        <v>457</v>
      </c>
      <c r="D220" s="34" t="s">
        <v>60</v>
      </c>
      <c r="E220" s="34" t="s">
        <v>34</v>
      </c>
      <c r="F220" s="34">
        <v>500</v>
      </c>
      <c r="G220" s="22" t="s">
        <v>423</v>
      </c>
      <c r="H220" s="21" t="s">
        <v>458</v>
      </c>
      <c r="I220" s="21" t="s">
        <v>425</v>
      </c>
      <c r="J220" s="23" t="s">
        <v>467</v>
      </c>
      <c r="K220" s="24" t="s">
        <v>468</v>
      </c>
      <c r="L220" s="34">
        <v>0</v>
      </c>
      <c r="M220" s="34" t="s">
        <v>34</v>
      </c>
      <c r="N220" s="34">
        <v>1</v>
      </c>
      <c r="O220" s="34" t="s">
        <v>44</v>
      </c>
      <c r="P220" s="42">
        <v>0.22</v>
      </c>
      <c r="Q220" s="43">
        <v>0.24</v>
      </c>
      <c r="R220" s="43">
        <v>0.26</v>
      </c>
      <c r="S220" s="44">
        <v>0.28000000000000003</v>
      </c>
      <c r="T220" s="28">
        <v>396000</v>
      </c>
      <c r="U220" s="29">
        <v>432000</v>
      </c>
      <c r="V220" s="30">
        <v>468000</v>
      </c>
      <c r="W220" s="31">
        <v>504000</v>
      </c>
      <c r="X220" s="57">
        <f t="shared" si="3"/>
        <v>1800000</v>
      </c>
      <c r="Y220" s="40">
        <v>0</v>
      </c>
    </row>
    <row r="221" spans="1:25" ht="51" x14ac:dyDescent="0.25">
      <c r="A221" s="39">
        <v>195</v>
      </c>
      <c r="B221" s="60" t="s">
        <v>266</v>
      </c>
      <c r="C221" s="56" t="s">
        <v>469</v>
      </c>
      <c r="D221" s="34">
        <v>1023</v>
      </c>
      <c r="E221" s="34" t="s">
        <v>61</v>
      </c>
      <c r="F221" s="34">
        <v>100</v>
      </c>
      <c r="G221" s="22" t="s">
        <v>470</v>
      </c>
      <c r="H221" s="21" t="s">
        <v>471</v>
      </c>
      <c r="I221" s="21" t="s">
        <v>37</v>
      </c>
      <c r="J221" s="23" t="s">
        <v>472</v>
      </c>
      <c r="K221" s="24" t="s">
        <v>473</v>
      </c>
      <c r="L221" s="34">
        <v>1023</v>
      </c>
      <c r="M221" s="34" t="s">
        <v>34</v>
      </c>
      <c r="N221" s="34">
        <v>3500</v>
      </c>
      <c r="O221" s="34" t="s">
        <v>44</v>
      </c>
      <c r="P221" s="35">
        <v>770</v>
      </c>
      <c r="Q221" s="36">
        <v>840</v>
      </c>
      <c r="R221" s="36">
        <v>910</v>
      </c>
      <c r="S221" s="37">
        <v>980.00000000000011</v>
      </c>
      <c r="T221" s="28">
        <v>44000000</v>
      </c>
      <c r="U221" s="29">
        <v>48000000</v>
      </c>
      <c r="V221" s="30">
        <v>52000000</v>
      </c>
      <c r="W221" s="31">
        <v>56000000.000000007</v>
      </c>
      <c r="X221" s="57">
        <f t="shared" si="3"/>
        <v>200000000</v>
      </c>
      <c r="Y221" s="40">
        <v>1</v>
      </c>
    </row>
    <row r="222" spans="1:25" ht="51" x14ac:dyDescent="0.25">
      <c r="A222" s="39">
        <v>196</v>
      </c>
      <c r="B222" s="60" t="s">
        <v>266</v>
      </c>
      <c r="C222" s="56" t="s">
        <v>469</v>
      </c>
      <c r="D222" s="34">
        <v>3</v>
      </c>
      <c r="E222" s="34" t="s">
        <v>61</v>
      </c>
      <c r="F222" s="34">
        <v>100</v>
      </c>
      <c r="G222" s="22" t="s">
        <v>470</v>
      </c>
      <c r="H222" s="21" t="s">
        <v>471</v>
      </c>
      <c r="I222" s="21" t="s">
        <v>37</v>
      </c>
      <c r="J222" s="23" t="s">
        <v>474</v>
      </c>
      <c r="K222" s="24" t="s">
        <v>475</v>
      </c>
      <c r="L222" s="34">
        <v>2</v>
      </c>
      <c r="M222" s="34" t="s">
        <v>34</v>
      </c>
      <c r="N222" s="34">
        <v>80</v>
      </c>
      <c r="O222" s="34" t="s">
        <v>44</v>
      </c>
      <c r="P222" s="35">
        <v>17.600000000000001</v>
      </c>
      <c r="Q222" s="36">
        <v>19.2</v>
      </c>
      <c r="R222" s="36">
        <v>20.8</v>
      </c>
      <c r="S222" s="37">
        <v>22.400000000000002</v>
      </c>
      <c r="T222" s="28">
        <v>8800000</v>
      </c>
      <c r="U222" s="29">
        <v>9600000</v>
      </c>
      <c r="V222" s="30">
        <v>10400000</v>
      </c>
      <c r="W222" s="31">
        <v>11200000.000000002</v>
      </c>
      <c r="X222" s="57">
        <f t="shared" si="3"/>
        <v>40000000</v>
      </c>
      <c r="Y222" s="40">
        <v>0</v>
      </c>
    </row>
    <row r="223" spans="1:25" ht="51" x14ac:dyDescent="0.25">
      <c r="A223" s="39">
        <v>197</v>
      </c>
      <c r="B223" s="60" t="s">
        <v>266</v>
      </c>
      <c r="C223" s="56" t="s">
        <v>469</v>
      </c>
      <c r="D223" s="34" t="s">
        <v>60</v>
      </c>
      <c r="E223" s="34" t="s">
        <v>61</v>
      </c>
      <c r="F223" s="34">
        <v>100</v>
      </c>
      <c r="G223" s="22" t="s">
        <v>470</v>
      </c>
      <c r="H223" s="21" t="s">
        <v>471</v>
      </c>
      <c r="I223" s="21" t="s">
        <v>37</v>
      </c>
      <c r="J223" s="23" t="s">
        <v>476</v>
      </c>
      <c r="K223" s="24" t="s">
        <v>477</v>
      </c>
      <c r="L223" s="34">
        <v>2</v>
      </c>
      <c r="M223" s="34" t="s">
        <v>34</v>
      </c>
      <c r="N223" s="34">
        <v>20</v>
      </c>
      <c r="O223" s="34" t="s">
        <v>44</v>
      </c>
      <c r="P223" s="35">
        <v>4.4000000000000004</v>
      </c>
      <c r="Q223" s="36">
        <v>4.8</v>
      </c>
      <c r="R223" s="36">
        <v>5.2</v>
      </c>
      <c r="S223" s="37">
        <v>5.6000000000000005</v>
      </c>
      <c r="T223" s="28">
        <v>8800000</v>
      </c>
      <c r="U223" s="29">
        <v>9600000</v>
      </c>
      <c r="V223" s="30">
        <v>10400000</v>
      </c>
      <c r="W223" s="31">
        <v>11200000.000000002</v>
      </c>
      <c r="X223" s="57">
        <f t="shared" si="3"/>
        <v>40000000</v>
      </c>
      <c r="Y223" s="40">
        <v>0</v>
      </c>
    </row>
    <row r="224" spans="1:25" ht="76.5" x14ac:dyDescent="0.25">
      <c r="A224" s="39">
        <v>198</v>
      </c>
      <c r="B224" s="60" t="s">
        <v>266</v>
      </c>
      <c r="C224" s="56" t="s">
        <v>469</v>
      </c>
      <c r="D224" s="34">
        <v>1</v>
      </c>
      <c r="E224" s="34" t="s">
        <v>34</v>
      </c>
      <c r="F224" s="34">
        <v>4</v>
      </c>
      <c r="G224" s="22" t="s">
        <v>470</v>
      </c>
      <c r="H224" s="21" t="s">
        <v>471</v>
      </c>
      <c r="I224" s="21" t="s">
        <v>37</v>
      </c>
      <c r="J224" s="23" t="s">
        <v>478</v>
      </c>
      <c r="K224" s="24" t="s">
        <v>479</v>
      </c>
      <c r="L224" s="34">
        <v>2</v>
      </c>
      <c r="M224" s="34" t="s">
        <v>34</v>
      </c>
      <c r="N224" s="34">
        <v>4</v>
      </c>
      <c r="O224" s="34" t="s">
        <v>44</v>
      </c>
      <c r="P224" s="35">
        <v>0.88</v>
      </c>
      <c r="Q224" s="36">
        <v>0.96</v>
      </c>
      <c r="R224" s="36">
        <v>1.04</v>
      </c>
      <c r="S224" s="37">
        <v>1.1200000000000001</v>
      </c>
      <c r="T224" s="28">
        <v>17600000</v>
      </c>
      <c r="U224" s="29">
        <v>19200000</v>
      </c>
      <c r="V224" s="30">
        <v>20800000</v>
      </c>
      <c r="W224" s="31">
        <v>22400000.000000004</v>
      </c>
      <c r="X224" s="57">
        <f t="shared" si="3"/>
        <v>80000000</v>
      </c>
      <c r="Y224" s="40">
        <v>1</v>
      </c>
    </row>
    <row r="225" spans="1:25" ht="51" x14ac:dyDescent="0.25">
      <c r="A225" s="39">
        <v>199</v>
      </c>
      <c r="B225" s="60" t="s">
        <v>266</v>
      </c>
      <c r="C225" s="56" t="s">
        <v>480</v>
      </c>
      <c r="D225" s="34">
        <v>1</v>
      </c>
      <c r="E225" s="34" t="s">
        <v>34</v>
      </c>
      <c r="F225" s="34">
        <v>1</v>
      </c>
      <c r="G225" s="22" t="s">
        <v>470</v>
      </c>
      <c r="H225" s="21" t="s">
        <v>471</v>
      </c>
      <c r="I225" s="21" t="s">
        <v>37</v>
      </c>
      <c r="J225" s="23" t="s">
        <v>481</v>
      </c>
      <c r="K225" s="24" t="s">
        <v>482</v>
      </c>
      <c r="L225" s="34">
        <v>1</v>
      </c>
      <c r="M225" s="34" t="s">
        <v>34</v>
      </c>
      <c r="N225" s="34">
        <v>1</v>
      </c>
      <c r="O225" s="34" t="s">
        <v>40</v>
      </c>
      <c r="P225" s="25">
        <v>1</v>
      </c>
      <c r="Q225" s="26">
        <v>1</v>
      </c>
      <c r="R225" s="26">
        <v>1</v>
      </c>
      <c r="S225" s="27">
        <v>1</v>
      </c>
      <c r="T225" s="28">
        <v>8800000</v>
      </c>
      <c r="U225" s="29">
        <v>9600000</v>
      </c>
      <c r="V225" s="30">
        <v>10400000</v>
      </c>
      <c r="W225" s="31">
        <v>11200000.000000002</v>
      </c>
      <c r="X225" s="57">
        <f t="shared" si="3"/>
        <v>40000000</v>
      </c>
      <c r="Y225" s="40">
        <v>0.67</v>
      </c>
    </row>
    <row r="226" spans="1:25" ht="114.75" x14ac:dyDescent="0.25">
      <c r="A226" s="39">
        <v>200</v>
      </c>
      <c r="B226" s="60" t="s">
        <v>266</v>
      </c>
      <c r="C226" s="56" t="s">
        <v>469</v>
      </c>
      <c r="D226" s="34" t="s">
        <v>60</v>
      </c>
      <c r="E226" s="34" t="s">
        <v>61</v>
      </c>
      <c r="F226" s="34">
        <v>100</v>
      </c>
      <c r="G226" s="22" t="s">
        <v>470</v>
      </c>
      <c r="H226" s="21" t="s">
        <v>471</v>
      </c>
      <c r="I226" s="21" t="s">
        <v>483</v>
      </c>
      <c r="J226" s="23" t="s">
        <v>484</v>
      </c>
      <c r="K226" s="24" t="s">
        <v>485</v>
      </c>
      <c r="L226" s="34">
        <v>68</v>
      </c>
      <c r="M226" s="34" t="s">
        <v>34</v>
      </c>
      <c r="N226" s="34">
        <v>320</v>
      </c>
      <c r="O226" s="34" t="s">
        <v>44</v>
      </c>
      <c r="P226" s="35">
        <v>70.400000000000006</v>
      </c>
      <c r="Q226" s="36">
        <v>76.8</v>
      </c>
      <c r="R226" s="36">
        <v>83.2</v>
      </c>
      <c r="S226" s="37">
        <v>89.600000000000009</v>
      </c>
      <c r="T226" s="28">
        <v>17600000</v>
      </c>
      <c r="U226" s="29">
        <v>19200000</v>
      </c>
      <c r="V226" s="30">
        <v>20800000</v>
      </c>
      <c r="W226" s="31">
        <v>22400000.000000004</v>
      </c>
      <c r="X226" s="57">
        <f t="shared" si="3"/>
        <v>80000000</v>
      </c>
      <c r="Y226" s="40">
        <v>0.34</v>
      </c>
    </row>
    <row r="227" spans="1:25" ht="114.75" x14ac:dyDescent="0.25">
      <c r="A227" s="39">
        <v>201</v>
      </c>
      <c r="B227" s="60" t="s">
        <v>266</v>
      </c>
      <c r="C227" s="56" t="s">
        <v>486</v>
      </c>
      <c r="D227" s="34" t="s">
        <v>60</v>
      </c>
      <c r="E227" s="34" t="s">
        <v>61</v>
      </c>
      <c r="F227" s="34">
        <v>100</v>
      </c>
      <c r="G227" s="22" t="s">
        <v>470</v>
      </c>
      <c r="H227" s="21" t="s">
        <v>471</v>
      </c>
      <c r="I227" s="21" t="s">
        <v>483</v>
      </c>
      <c r="J227" s="23" t="s">
        <v>484</v>
      </c>
      <c r="K227" s="24" t="s">
        <v>485</v>
      </c>
      <c r="L227" s="34">
        <v>0</v>
      </c>
      <c r="M227" s="34" t="s">
        <v>34</v>
      </c>
      <c r="N227" s="34">
        <v>160</v>
      </c>
      <c r="O227" s="34" t="s">
        <v>44</v>
      </c>
      <c r="P227" s="35">
        <v>35.200000000000003</v>
      </c>
      <c r="Q227" s="36">
        <v>38.4</v>
      </c>
      <c r="R227" s="36">
        <v>41.6</v>
      </c>
      <c r="S227" s="37">
        <v>44.800000000000004</v>
      </c>
      <c r="T227" s="28">
        <v>8800000</v>
      </c>
      <c r="U227" s="29">
        <v>9600000</v>
      </c>
      <c r="V227" s="30">
        <v>10400000</v>
      </c>
      <c r="W227" s="31">
        <v>11200000.000000002</v>
      </c>
      <c r="X227" s="57">
        <f t="shared" si="3"/>
        <v>40000000</v>
      </c>
      <c r="Y227" s="40">
        <v>0</v>
      </c>
    </row>
    <row r="228" spans="1:25" ht="114.75" x14ac:dyDescent="0.25">
      <c r="A228" s="39">
        <v>202</v>
      </c>
      <c r="B228" s="60" t="s">
        <v>266</v>
      </c>
      <c r="C228" s="56" t="s">
        <v>486</v>
      </c>
      <c r="D228" s="34" t="s">
        <v>60</v>
      </c>
      <c r="E228" s="34" t="s">
        <v>61</v>
      </c>
      <c r="F228" s="34">
        <v>100</v>
      </c>
      <c r="G228" s="22" t="s">
        <v>470</v>
      </c>
      <c r="H228" s="21" t="s">
        <v>471</v>
      </c>
      <c r="I228" s="21" t="s">
        <v>483</v>
      </c>
      <c r="J228" s="23" t="s">
        <v>484</v>
      </c>
      <c r="K228" s="24" t="s">
        <v>485</v>
      </c>
      <c r="L228" s="34">
        <v>0</v>
      </c>
      <c r="M228" s="34" t="s">
        <v>34</v>
      </c>
      <c r="N228" s="34">
        <v>160</v>
      </c>
      <c r="O228" s="34" t="s">
        <v>44</v>
      </c>
      <c r="P228" s="35">
        <v>35.200000000000003</v>
      </c>
      <c r="Q228" s="36">
        <v>38.4</v>
      </c>
      <c r="R228" s="36">
        <v>41.6</v>
      </c>
      <c r="S228" s="37">
        <v>44.8</v>
      </c>
      <c r="T228" s="28">
        <v>13200000</v>
      </c>
      <c r="U228" s="29">
        <v>14400000</v>
      </c>
      <c r="V228" s="30">
        <v>15600000</v>
      </c>
      <c r="W228" s="31">
        <v>16800000</v>
      </c>
      <c r="X228" s="57">
        <f t="shared" si="3"/>
        <v>60000000</v>
      </c>
      <c r="Y228" s="40">
        <v>0</v>
      </c>
    </row>
    <row r="229" spans="1:25" ht="89.25" x14ac:dyDescent="0.25">
      <c r="A229" s="39">
        <v>203</v>
      </c>
      <c r="B229" s="60" t="s">
        <v>266</v>
      </c>
      <c r="C229" s="56" t="s">
        <v>469</v>
      </c>
      <c r="D229" s="34" t="s">
        <v>60</v>
      </c>
      <c r="E229" s="34" t="s">
        <v>34</v>
      </c>
      <c r="F229" s="34">
        <v>2</v>
      </c>
      <c r="G229" s="22" t="s">
        <v>470</v>
      </c>
      <c r="H229" s="21" t="s">
        <v>471</v>
      </c>
      <c r="I229" s="21" t="s">
        <v>487</v>
      </c>
      <c r="J229" s="23" t="s">
        <v>488</v>
      </c>
      <c r="K229" s="24" t="s">
        <v>489</v>
      </c>
      <c r="L229" s="34">
        <v>0</v>
      </c>
      <c r="M229" s="34" t="s">
        <v>34</v>
      </c>
      <c r="N229" s="34">
        <v>20</v>
      </c>
      <c r="O229" s="34" t="s">
        <v>44</v>
      </c>
      <c r="P229" s="35">
        <v>4.4000000000000004</v>
      </c>
      <c r="Q229" s="36">
        <v>4.8</v>
      </c>
      <c r="R229" s="36">
        <v>5.2</v>
      </c>
      <c r="S229" s="37">
        <v>5.6000000000000005</v>
      </c>
      <c r="T229" s="28">
        <v>35200000</v>
      </c>
      <c r="U229" s="29">
        <v>38400000</v>
      </c>
      <c r="V229" s="30">
        <v>41600000</v>
      </c>
      <c r="W229" s="31">
        <v>44800000.000000007</v>
      </c>
      <c r="X229" s="57">
        <f t="shared" si="3"/>
        <v>160000000</v>
      </c>
      <c r="Y229" s="40">
        <v>0</v>
      </c>
    </row>
    <row r="230" spans="1:25" ht="38.25" x14ac:dyDescent="0.25">
      <c r="A230" s="39">
        <v>204</v>
      </c>
      <c r="B230" s="60" t="s">
        <v>266</v>
      </c>
      <c r="C230" s="56" t="s">
        <v>490</v>
      </c>
      <c r="D230" s="34">
        <v>4796</v>
      </c>
      <c r="E230" s="34" t="s">
        <v>34</v>
      </c>
      <c r="F230" s="34">
        <v>4796</v>
      </c>
      <c r="G230" s="22" t="s">
        <v>470</v>
      </c>
      <c r="H230" s="21" t="s">
        <v>491</v>
      </c>
      <c r="I230" s="21" t="s">
        <v>88</v>
      </c>
      <c r="J230" s="23" t="s">
        <v>492</v>
      </c>
      <c r="K230" s="24" t="s">
        <v>493</v>
      </c>
      <c r="L230" s="34">
        <v>4796</v>
      </c>
      <c r="M230" s="34" t="s">
        <v>34</v>
      </c>
      <c r="N230" s="34">
        <v>4796</v>
      </c>
      <c r="O230" s="34" t="s">
        <v>44</v>
      </c>
      <c r="P230" s="35">
        <v>1199</v>
      </c>
      <c r="Q230" s="36">
        <v>1199</v>
      </c>
      <c r="R230" s="36">
        <v>1199</v>
      </c>
      <c r="S230" s="37">
        <v>1199</v>
      </c>
      <c r="T230" s="28">
        <v>299750000</v>
      </c>
      <c r="U230" s="29">
        <v>299750000</v>
      </c>
      <c r="V230" s="30">
        <v>299750000</v>
      </c>
      <c r="W230" s="31">
        <v>299750000</v>
      </c>
      <c r="X230" s="57">
        <f t="shared" si="3"/>
        <v>1199000000</v>
      </c>
      <c r="Y230" s="38">
        <v>1</v>
      </c>
    </row>
    <row r="231" spans="1:25" ht="89.25" x14ac:dyDescent="0.25">
      <c r="A231" s="39">
        <v>205</v>
      </c>
      <c r="B231" s="60" t="s">
        <v>266</v>
      </c>
      <c r="C231" s="56" t="s">
        <v>494</v>
      </c>
      <c r="D231" s="34">
        <v>800</v>
      </c>
      <c r="E231" s="34" t="s">
        <v>34</v>
      </c>
      <c r="F231" s="34">
        <v>1200</v>
      </c>
      <c r="G231" s="22" t="s">
        <v>470</v>
      </c>
      <c r="H231" s="21" t="s">
        <v>491</v>
      </c>
      <c r="I231" s="21" t="s">
        <v>88</v>
      </c>
      <c r="J231" s="23" t="s">
        <v>495</v>
      </c>
      <c r="K231" s="24" t="s">
        <v>496</v>
      </c>
      <c r="L231" s="34">
        <v>1112</v>
      </c>
      <c r="M231" s="34" t="s">
        <v>34</v>
      </c>
      <c r="N231" s="34">
        <v>4400</v>
      </c>
      <c r="O231" s="34" t="s">
        <v>44</v>
      </c>
      <c r="P231" s="35">
        <v>968.00000000000011</v>
      </c>
      <c r="Q231" s="36">
        <v>1056</v>
      </c>
      <c r="R231" s="36">
        <v>1144</v>
      </c>
      <c r="S231" s="37">
        <v>1232</v>
      </c>
      <c r="T231" s="28">
        <v>340999999.99999976</v>
      </c>
      <c r="U231" s="29">
        <v>371999999.9999997</v>
      </c>
      <c r="V231" s="30">
        <v>402999999.9999997</v>
      </c>
      <c r="W231" s="31">
        <v>433999999.9999997</v>
      </c>
      <c r="X231" s="57">
        <f t="shared" si="3"/>
        <v>1549999999.9999988</v>
      </c>
      <c r="Y231" s="38">
        <v>1</v>
      </c>
    </row>
    <row r="232" spans="1:25" ht="76.5" x14ac:dyDescent="0.25">
      <c r="A232" s="39">
        <v>206</v>
      </c>
      <c r="B232" s="60" t="s">
        <v>266</v>
      </c>
      <c r="C232" s="56" t="s">
        <v>494</v>
      </c>
      <c r="D232" s="34">
        <v>1300</v>
      </c>
      <c r="E232" s="34" t="s">
        <v>34</v>
      </c>
      <c r="F232" s="34">
        <v>1500</v>
      </c>
      <c r="G232" s="22" t="s">
        <v>470</v>
      </c>
      <c r="H232" s="21" t="s">
        <v>491</v>
      </c>
      <c r="I232" s="21" t="s">
        <v>88</v>
      </c>
      <c r="J232" s="23" t="s">
        <v>497</v>
      </c>
      <c r="K232" s="24" t="s">
        <v>498</v>
      </c>
      <c r="L232" s="34">
        <v>1085</v>
      </c>
      <c r="M232" s="34" t="s">
        <v>34</v>
      </c>
      <c r="N232" s="34">
        <v>6000</v>
      </c>
      <c r="O232" s="34" t="s">
        <v>44</v>
      </c>
      <c r="P232" s="35">
        <v>1500</v>
      </c>
      <c r="Q232" s="36">
        <v>1500</v>
      </c>
      <c r="R232" s="36">
        <v>1500</v>
      </c>
      <c r="S232" s="37">
        <v>1500</v>
      </c>
      <c r="T232" s="28">
        <v>287750000</v>
      </c>
      <c r="U232" s="29">
        <v>287750000</v>
      </c>
      <c r="V232" s="30">
        <v>287750000</v>
      </c>
      <c r="W232" s="31">
        <v>287750000</v>
      </c>
      <c r="X232" s="57">
        <f t="shared" si="3"/>
        <v>1151000000</v>
      </c>
      <c r="Y232" s="38">
        <v>1</v>
      </c>
    </row>
    <row r="233" spans="1:25" ht="76.5" x14ac:dyDescent="0.25">
      <c r="A233" s="39">
        <v>207</v>
      </c>
      <c r="B233" s="60" t="s">
        <v>266</v>
      </c>
      <c r="C233" s="56" t="s">
        <v>494</v>
      </c>
      <c r="D233" s="34">
        <v>1300</v>
      </c>
      <c r="E233" s="34" t="s">
        <v>34</v>
      </c>
      <c r="F233" s="34">
        <v>1500</v>
      </c>
      <c r="G233" s="22" t="s">
        <v>470</v>
      </c>
      <c r="H233" s="21" t="s">
        <v>491</v>
      </c>
      <c r="I233" s="21" t="s">
        <v>88</v>
      </c>
      <c r="J233" s="23" t="s">
        <v>497</v>
      </c>
      <c r="K233" s="24" t="s">
        <v>498</v>
      </c>
      <c r="L233" s="34">
        <v>0</v>
      </c>
      <c r="M233" s="34" t="s">
        <v>34</v>
      </c>
      <c r="N233" s="34">
        <v>1</v>
      </c>
      <c r="O233" s="34" t="s">
        <v>44</v>
      </c>
      <c r="P233" s="42">
        <v>0.25</v>
      </c>
      <c r="Q233" s="43">
        <v>0.25</v>
      </c>
      <c r="R233" s="43">
        <v>0.25</v>
      </c>
      <c r="S233" s="44">
        <v>0.25</v>
      </c>
      <c r="T233" s="28">
        <v>12500000</v>
      </c>
      <c r="U233" s="29">
        <v>12500000</v>
      </c>
      <c r="V233" s="30">
        <v>12500000</v>
      </c>
      <c r="W233" s="31">
        <v>12500000</v>
      </c>
      <c r="X233" s="57">
        <f t="shared" si="3"/>
        <v>50000000</v>
      </c>
      <c r="Y233" s="38">
        <v>0</v>
      </c>
    </row>
    <row r="234" spans="1:25" ht="51" x14ac:dyDescent="0.25">
      <c r="A234" s="39">
        <v>208</v>
      </c>
      <c r="B234" s="60" t="s">
        <v>266</v>
      </c>
      <c r="C234" s="56" t="s">
        <v>194</v>
      </c>
      <c r="D234" s="34">
        <v>6.8</v>
      </c>
      <c r="E234" s="34" t="s">
        <v>34</v>
      </c>
      <c r="F234" s="34">
        <v>6.7</v>
      </c>
      <c r="G234" s="22" t="s">
        <v>470</v>
      </c>
      <c r="H234" s="21" t="s">
        <v>499</v>
      </c>
      <c r="I234" s="21" t="s">
        <v>88</v>
      </c>
      <c r="J234" s="23" t="s">
        <v>500</v>
      </c>
      <c r="K234" s="24" t="s">
        <v>501</v>
      </c>
      <c r="L234" s="34">
        <v>160</v>
      </c>
      <c r="M234" s="34" t="s">
        <v>34</v>
      </c>
      <c r="N234" s="34">
        <v>640</v>
      </c>
      <c r="O234" s="34" t="s">
        <v>44</v>
      </c>
      <c r="P234" s="35">
        <v>140.80000000000001</v>
      </c>
      <c r="Q234" s="36">
        <v>153.6</v>
      </c>
      <c r="R234" s="36">
        <v>166.4</v>
      </c>
      <c r="S234" s="37">
        <v>179.20000000000002</v>
      </c>
      <c r="T234" s="28">
        <v>352000000</v>
      </c>
      <c r="U234" s="29">
        <v>384000000</v>
      </c>
      <c r="V234" s="30">
        <v>416000000</v>
      </c>
      <c r="W234" s="31">
        <v>448000000.00000006</v>
      </c>
      <c r="X234" s="57">
        <f t="shared" si="3"/>
        <v>1600000000</v>
      </c>
      <c r="Y234" s="38">
        <v>1</v>
      </c>
    </row>
    <row r="235" spans="1:25" ht="51" x14ac:dyDescent="0.25">
      <c r="A235" s="39">
        <v>209</v>
      </c>
      <c r="B235" s="60" t="s">
        <v>266</v>
      </c>
      <c r="C235" s="56" t="s">
        <v>194</v>
      </c>
      <c r="D235" s="34">
        <v>0</v>
      </c>
      <c r="E235" s="34" t="s">
        <v>34</v>
      </c>
      <c r="F235" s="34">
        <v>300</v>
      </c>
      <c r="G235" s="22" t="s">
        <v>470</v>
      </c>
      <c r="H235" s="21" t="s">
        <v>499</v>
      </c>
      <c r="I235" s="21" t="s">
        <v>88</v>
      </c>
      <c r="J235" s="23" t="s">
        <v>502</v>
      </c>
      <c r="K235" s="24" t="s">
        <v>503</v>
      </c>
      <c r="L235" s="34">
        <v>1500</v>
      </c>
      <c r="M235" s="34" t="s">
        <v>34</v>
      </c>
      <c r="N235" s="34">
        <v>5600</v>
      </c>
      <c r="O235" s="34" t="s">
        <v>44</v>
      </c>
      <c r="P235" s="35">
        <v>1232</v>
      </c>
      <c r="Q235" s="36">
        <v>1344</v>
      </c>
      <c r="R235" s="36">
        <v>1456</v>
      </c>
      <c r="S235" s="37">
        <v>1568.0000000000002</v>
      </c>
      <c r="T235" s="28">
        <v>145200000</v>
      </c>
      <c r="U235" s="29">
        <v>158400000</v>
      </c>
      <c r="V235" s="30">
        <v>171600000</v>
      </c>
      <c r="W235" s="31">
        <v>184800000.00000003</v>
      </c>
      <c r="X235" s="57">
        <f t="shared" si="3"/>
        <v>660000000</v>
      </c>
      <c r="Y235" s="38">
        <v>1</v>
      </c>
    </row>
    <row r="236" spans="1:25" ht="51" x14ac:dyDescent="0.25">
      <c r="A236" s="39">
        <v>210</v>
      </c>
      <c r="B236" s="60" t="s">
        <v>266</v>
      </c>
      <c r="C236" s="56" t="s">
        <v>194</v>
      </c>
      <c r="D236" s="34">
        <v>1465</v>
      </c>
      <c r="E236" s="34" t="s">
        <v>34</v>
      </c>
      <c r="F236" s="34">
        <v>1500</v>
      </c>
      <c r="G236" s="22" t="s">
        <v>470</v>
      </c>
      <c r="H236" s="21" t="s">
        <v>499</v>
      </c>
      <c r="I236" s="21" t="s">
        <v>88</v>
      </c>
      <c r="J236" s="23" t="s">
        <v>502</v>
      </c>
      <c r="K236" s="24" t="s">
        <v>504</v>
      </c>
      <c r="L236" s="34">
        <v>1500</v>
      </c>
      <c r="M236" s="34" t="s">
        <v>34</v>
      </c>
      <c r="N236" s="34">
        <v>6000</v>
      </c>
      <c r="O236" s="34" t="s">
        <v>44</v>
      </c>
      <c r="P236" s="35">
        <v>1320</v>
      </c>
      <c r="Q236" s="36">
        <v>1440</v>
      </c>
      <c r="R236" s="36">
        <v>1560</v>
      </c>
      <c r="S236" s="37">
        <v>1680</v>
      </c>
      <c r="T236" s="28">
        <v>116160000</v>
      </c>
      <c r="U236" s="29">
        <v>126720000</v>
      </c>
      <c r="V236" s="30">
        <v>137280000</v>
      </c>
      <c r="W236" s="31">
        <v>147840000</v>
      </c>
      <c r="X236" s="57">
        <f t="shared" si="3"/>
        <v>528000000</v>
      </c>
      <c r="Y236" s="38">
        <v>1</v>
      </c>
    </row>
    <row r="237" spans="1:25" ht="51" x14ac:dyDescent="0.25">
      <c r="A237" s="39">
        <v>211</v>
      </c>
      <c r="B237" s="60" t="s">
        <v>266</v>
      </c>
      <c r="C237" s="56" t="s">
        <v>505</v>
      </c>
      <c r="D237" s="34" t="s">
        <v>60</v>
      </c>
      <c r="E237" s="34" t="s">
        <v>34</v>
      </c>
      <c r="F237" s="34">
        <v>100</v>
      </c>
      <c r="G237" s="22" t="s">
        <v>470</v>
      </c>
      <c r="H237" s="21" t="s">
        <v>499</v>
      </c>
      <c r="I237" s="21" t="s">
        <v>88</v>
      </c>
      <c r="J237" s="23" t="s">
        <v>502</v>
      </c>
      <c r="K237" s="24" t="s">
        <v>503</v>
      </c>
      <c r="L237" s="34">
        <v>0</v>
      </c>
      <c r="M237" s="34" t="s">
        <v>34</v>
      </c>
      <c r="N237" s="34">
        <v>1</v>
      </c>
      <c r="O237" s="34" t="s">
        <v>44</v>
      </c>
      <c r="P237" s="42">
        <v>0.22</v>
      </c>
      <c r="Q237" s="43">
        <v>0.24</v>
      </c>
      <c r="R237" s="43">
        <v>0.26</v>
      </c>
      <c r="S237" s="44">
        <v>0.28000000000000003</v>
      </c>
      <c r="T237" s="28">
        <v>8800000</v>
      </c>
      <c r="U237" s="29">
        <v>9600000</v>
      </c>
      <c r="V237" s="30">
        <v>10400000</v>
      </c>
      <c r="W237" s="31">
        <v>11200000.000000002</v>
      </c>
      <c r="X237" s="57">
        <f t="shared" si="3"/>
        <v>40000000</v>
      </c>
      <c r="Y237" s="38">
        <v>1</v>
      </c>
    </row>
    <row r="238" spans="1:25" ht="63.75" x14ac:dyDescent="0.25">
      <c r="A238" s="39">
        <v>212</v>
      </c>
      <c r="B238" s="60" t="s">
        <v>266</v>
      </c>
      <c r="C238" s="56" t="s">
        <v>194</v>
      </c>
      <c r="D238" s="34">
        <v>6.8</v>
      </c>
      <c r="E238" s="34" t="s">
        <v>34</v>
      </c>
      <c r="F238" s="34">
        <v>6.7</v>
      </c>
      <c r="G238" s="22" t="s">
        <v>470</v>
      </c>
      <c r="H238" s="21" t="s">
        <v>506</v>
      </c>
      <c r="I238" s="21" t="s">
        <v>88</v>
      </c>
      <c r="J238" s="23" t="s">
        <v>507</v>
      </c>
      <c r="K238" s="24" t="s">
        <v>508</v>
      </c>
      <c r="L238" s="34">
        <v>4400</v>
      </c>
      <c r="M238" s="34" t="s">
        <v>34</v>
      </c>
      <c r="N238" s="34">
        <v>6000</v>
      </c>
      <c r="O238" s="34" t="s">
        <v>44</v>
      </c>
      <c r="P238" s="35">
        <v>1320</v>
      </c>
      <c r="Q238" s="36">
        <v>1440</v>
      </c>
      <c r="R238" s="36">
        <v>1560</v>
      </c>
      <c r="S238" s="37">
        <v>1680.0000000000002</v>
      </c>
      <c r="T238" s="28">
        <v>754600000</v>
      </c>
      <c r="U238" s="29">
        <v>823200000</v>
      </c>
      <c r="V238" s="30">
        <v>891800000</v>
      </c>
      <c r="W238" s="31">
        <v>960400000.00000012</v>
      </c>
      <c r="X238" s="57">
        <f t="shared" si="3"/>
        <v>3430000000</v>
      </c>
      <c r="Y238" s="38">
        <v>1</v>
      </c>
    </row>
    <row r="239" spans="1:25" ht="63.75" x14ac:dyDescent="0.25">
      <c r="A239" s="39">
        <v>213</v>
      </c>
      <c r="B239" s="60" t="s">
        <v>266</v>
      </c>
      <c r="C239" s="56" t="s">
        <v>194</v>
      </c>
      <c r="D239" s="34">
        <v>6.8</v>
      </c>
      <c r="E239" s="34" t="s">
        <v>34</v>
      </c>
      <c r="F239" s="34">
        <v>6.7</v>
      </c>
      <c r="G239" s="22" t="s">
        <v>470</v>
      </c>
      <c r="H239" s="21" t="s">
        <v>506</v>
      </c>
      <c r="I239" s="21" t="s">
        <v>88</v>
      </c>
      <c r="J239" s="23" t="s">
        <v>507</v>
      </c>
      <c r="K239" s="24" t="s">
        <v>508</v>
      </c>
      <c r="L239" s="34">
        <v>9</v>
      </c>
      <c r="M239" s="34" t="s">
        <v>34</v>
      </c>
      <c r="N239" s="34">
        <v>9</v>
      </c>
      <c r="O239" s="34" t="s">
        <v>40</v>
      </c>
      <c r="P239" s="25">
        <v>9</v>
      </c>
      <c r="Q239" s="26">
        <v>9</v>
      </c>
      <c r="R239" s="26">
        <v>9</v>
      </c>
      <c r="S239" s="27">
        <v>9</v>
      </c>
      <c r="T239" s="28">
        <v>0</v>
      </c>
      <c r="U239" s="29">
        <v>0</v>
      </c>
      <c r="V239" s="30">
        <v>0</v>
      </c>
      <c r="W239" s="31">
        <v>0</v>
      </c>
      <c r="X239" s="57">
        <f t="shared" si="3"/>
        <v>0</v>
      </c>
      <c r="Y239" s="38">
        <v>0</v>
      </c>
    </row>
    <row r="240" spans="1:25" ht="63.75" x14ac:dyDescent="0.25">
      <c r="A240" s="39">
        <v>214</v>
      </c>
      <c r="B240" s="60" t="s">
        <v>266</v>
      </c>
      <c r="C240" s="56" t="s">
        <v>194</v>
      </c>
      <c r="D240" s="34">
        <v>6.8</v>
      </c>
      <c r="E240" s="34" t="s">
        <v>34</v>
      </c>
      <c r="F240" s="34">
        <v>6.7</v>
      </c>
      <c r="G240" s="22" t="s">
        <v>470</v>
      </c>
      <c r="H240" s="21" t="s">
        <v>506</v>
      </c>
      <c r="I240" s="21" t="s">
        <v>88</v>
      </c>
      <c r="J240" s="23" t="s">
        <v>509</v>
      </c>
      <c r="K240" s="24" t="s">
        <v>510</v>
      </c>
      <c r="L240" s="34">
        <v>2400</v>
      </c>
      <c r="M240" s="34" t="s">
        <v>34</v>
      </c>
      <c r="N240" s="34">
        <v>2400</v>
      </c>
      <c r="O240" s="34" t="s">
        <v>44</v>
      </c>
      <c r="P240" s="35">
        <v>528</v>
      </c>
      <c r="Q240" s="36">
        <v>576</v>
      </c>
      <c r="R240" s="36">
        <v>624</v>
      </c>
      <c r="S240" s="37">
        <v>672.00000000000011</v>
      </c>
      <c r="T240" s="28">
        <v>264000000</v>
      </c>
      <c r="U240" s="29">
        <v>288000000</v>
      </c>
      <c r="V240" s="30">
        <v>312000000</v>
      </c>
      <c r="W240" s="31">
        <v>336000000.00000006</v>
      </c>
      <c r="X240" s="57">
        <f t="shared" si="3"/>
        <v>1200000000</v>
      </c>
      <c r="Y240" s="38">
        <v>1</v>
      </c>
    </row>
    <row r="241" spans="1:25" ht="63.75" x14ac:dyDescent="0.25">
      <c r="A241" s="39">
        <v>215</v>
      </c>
      <c r="B241" s="60" t="s">
        <v>266</v>
      </c>
      <c r="C241" s="56" t="s">
        <v>194</v>
      </c>
      <c r="D241" s="34">
        <v>6.8</v>
      </c>
      <c r="E241" s="34" t="s">
        <v>34</v>
      </c>
      <c r="F241" s="34">
        <v>6.7</v>
      </c>
      <c r="G241" s="22" t="s">
        <v>470</v>
      </c>
      <c r="H241" s="21" t="s">
        <v>506</v>
      </c>
      <c r="I241" s="21" t="s">
        <v>88</v>
      </c>
      <c r="J241" s="23" t="s">
        <v>509</v>
      </c>
      <c r="K241" s="24" t="s">
        <v>510</v>
      </c>
      <c r="L241" s="34" t="s">
        <v>60</v>
      </c>
      <c r="M241" s="34" t="s">
        <v>34</v>
      </c>
      <c r="N241" s="34">
        <v>400</v>
      </c>
      <c r="O241" s="34" t="s">
        <v>44</v>
      </c>
      <c r="P241" s="35">
        <v>88</v>
      </c>
      <c r="Q241" s="36">
        <v>96</v>
      </c>
      <c r="R241" s="36">
        <v>104</v>
      </c>
      <c r="S241" s="37">
        <v>112.00000000000001</v>
      </c>
      <c r="T241" s="28">
        <v>41580000</v>
      </c>
      <c r="U241" s="29">
        <v>45360000</v>
      </c>
      <c r="V241" s="30">
        <v>49140000</v>
      </c>
      <c r="W241" s="31">
        <v>52920000.000000007</v>
      </c>
      <c r="X241" s="57">
        <f t="shared" si="3"/>
        <v>189000000</v>
      </c>
      <c r="Y241" s="38">
        <v>0</v>
      </c>
    </row>
    <row r="242" spans="1:25" ht="63.75" x14ac:dyDescent="0.25">
      <c r="A242" s="39">
        <v>216</v>
      </c>
      <c r="B242" s="60" t="s">
        <v>266</v>
      </c>
      <c r="C242" s="56" t="s">
        <v>194</v>
      </c>
      <c r="D242" s="34">
        <v>6.8</v>
      </c>
      <c r="E242" s="34" t="s">
        <v>34</v>
      </c>
      <c r="F242" s="34">
        <v>6.7</v>
      </c>
      <c r="G242" s="22" t="s">
        <v>470</v>
      </c>
      <c r="H242" s="21" t="s">
        <v>506</v>
      </c>
      <c r="I242" s="21" t="s">
        <v>88</v>
      </c>
      <c r="J242" s="23" t="s">
        <v>511</v>
      </c>
      <c r="K242" s="24" t="s">
        <v>512</v>
      </c>
      <c r="L242" s="34">
        <v>1</v>
      </c>
      <c r="M242" s="34" t="s">
        <v>34</v>
      </c>
      <c r="N242" s="34">
        <v>2</v>
      </c>
      <c r="O242" s="34" t="s">
        <v>44</v>
      </c>
      <c r="P242" s="42">
        <v>0.44</v>
      </c>
      <c r="Q242" s="43">
        <v>0.48</v>
      </c>
      <c r="R242" s="43">
        <v>0.52</v>
      </c>
      <c r="S242" s="44">
        <v>0.56000000000000005</v>
      </c>
      <c r="T242" s="28">
        <v>508420000</v>
      </c>
      <c r="U242" s="29">
        <v>554640000</v>
      </c>
      <c r="V242" s="30">
        <v>600860000</v>
      </c>
      <c r="W242" s="31">
        <v>647080000.00000012</v>
      </c>
      <c r="X242" s="57">
        <f t="shared" si="3"/>
        <v>2311000000</v>
      </c>
      <c r="Y242" s="38">
        <v>0</v>
      </c>
    </row>
    <row r="243" spans="1:25" ht="51" x14ac:dyDescent="0.25">
      <c r="A243" s="39">
        <v>217</v>
      </c>
      <c r="B243" s="60" t="s">
        <v>513</v>
      </c>
      <c r="C243" s="56" t="s">
        <v>514</v>
      </c>
      <c r="D243" s="34">
        <v>0</v>
      </c>
      <c r="E243" s="34" t="s">
        <v>34</v>
      </c>
      <c r="F243" s="34">
        <v>1</v>
      </c>
      <c r="G243" s="22" t="s">
        <v>515</v>
      </c>
      <c r="H243" s="21" t="s">
        <v>516</v>
      </c>
      <c r="I243" s="21" t="s">
        <v>213</v>
      </c>
      <c r="J243" s="23" t="s">
        <v>517</v>
      </c>
      <c r="K243" s="24" t="s">
        <v>518</v>
      </c>
      <c r="L243" s="34">
        <v>1</v>
      </c>
      <c r="M243" s="34" t="s">
        <v>34</v>
      </c>
      <c r="N243" s="34">
        <v>4</v>
      </c>
      <c r="O243" s="34" t="s">
        <v>40</v>
      </c>
      <c r="P243" s="25">
        <v>4</v>
      </c>
      <c r="Q243" s="26">
        <v>4</v>
      </c>
      <c r="R243" s="26">
        <v>4</v>
      </c>
      <c r="S243" s="27">
        <v>4</v>
      </c>
      <c r="T243" s="28">
        <v>123200000</v>
      </c>
      <c r="U243" s="29">
        <v>134400000</v>
      </c>
      <c r="V243" s="30">
        <v>145600000</v>
      </c>
      <c r="W243" s="31">
        <v>156800000.00000003</v>
      </c>
      <c r="X243" s="57">
        <f t="shared" si="3"/>
        <v>560000000</v>
      </c>
      <c r="Y243" s="40">
        <v>1</v>
      </c>
    </row>
    <row r="244" spans="1:25" ht="51" x14ac:dyDescent="0.25">
      <c r="A244" s="39">
        <v>218</v>
      </c>
      <c r="B244" s="60" t="s">
        <v>513</v>
      </c>
      <c r="C244" s="56" t="s">
        <v>519</v>
      </c>
      <c r="D244" s="34">
        <v>0</v>
      </c>
      <c r="E244" s="34" t="s">
        <v>34</v>
      </c>
      <c r="F244" s="34">
        <v>150</v>
      </c>
      <c r="G244" s="22" t="s">
        <v>515</v>
      </c>
      <c r="H244" s="21" t="s">
        <v>516</v>
      </c>
      <c r="I244" s="21" t="s">
        <v>520</v>
      </c>
      <c r="J244" s="23" t="s">
        <v>521</v>
      </c>
      <c r="K244" s="24" t="s">
        <v>522</v>
      </c>
      <c r="L244" s="34">
        <v>260</v>
      </c>
      <c r="M244" s="34" t="s">
        <v>34</v>
      </c>
      <c r="N244" s="34">
        <v>500</v>
      </c>
      <c r="O244" s="34" t="s">
        <v>44</v>
      </c>
      <c r="P244" s="35">
        <v>110</v>
      </c>
      <c r="Q244" s="36">
        <v>120</v>
      </c>
      <c r="R244" s="36">
        <v>130</v>
      </c>
      <c r="S244" s="37">
        <v>140.00000000000003</v>
      </c>
      <c r="T244" s="28">
        <v>19250000</v>
      </c>
      <c r="U244" s="29">
        <v>21000000</v>
      </c>
      <c r="V244" s="30">
        <v>22750000</v>
      </c>
      <c r="W244" s="31">
        <v>24500000.000000004</v>
      </c>
      <c r="X244" s="57">
        <f t="shared" si="3"/>
        <v>87500000</v>
      </c>
      <c r="Y244" s="40">
        <v>1</v>
      </c>
    </row>
    <row r="245" spans="1:25" ht="51" x14ac:dyDescent="0.25">
      <c r="A245" s="39">
        <v>219</v>
      </c>
      <c r="B245" s="60" t="s">
        <v>513</v>
      </c>
      <c r="C245" s="56" t="s">
        <v>519</v>
      </c>
      <c r="D245" s="34">
        <v>2</v>
      </c>
      <c r="E245" s="34" t="s">
        <v>34</v>
      </c>
      <c r="F245" s="34">
        <v>8</v>
      </c>
      <c r="G245" s="22" t="s">
        <v>515</v>
      </c>
      <c r="H245" s="21" t="s">
        <v>516</v>
      </c>
      <c r="I245" s="21" t="s">
        <v>520</v>
      </c>
      <c r="J245" s="23" t="s">
        <v>523</v>
      </c>
      <c r="K245" s="24" t="s">
        <v>524</v>
      </c>
      <c r="L245" s="34">
        <v>12</v>
      </c>
      <c r="M245" s="34" t="s">
        <v>34</v>
      </c>
      <c r="N245" s="34">
        <v>12</v>
      </c>
      <c r="O245" s="34" t="s">
        <v>44</v>
      </c>
      <c r="P245" s="35">
        <v>2.64</v>
      </c>
      <c r="Q245" s="36">
        <v>2.88</v>
      </c>
      <c r="R245" s="36">
        <v>3.12</v>
      </c>
      <c r="S245" s="37">
        <v>3.36</v>
      </c>
      <c r="T245" s="28">
        <v>231000000</v>
      </c>
      <c r="U245" s="29">
        <v>252000000</v>
      </c>
      <c r="V245" s="30">
        <v>273000000</v>
      </c>
      <c r="W245" s="31">
        <v>294000000</v>
      </c>
      <c r="X245" s="57">
        <f t="shared" si="3"/>
        <v>1050000000</v>
      </c>
      <c r="Y245" s="40">
        <v>1</v>
      </c>
    </row>
    <row r="246" spans="1:25" ht="51" x14ac:dyDescent="0.25">
      <c r="A246" s="39">
        <v>220</v>
      </c>
      <c r="B246" s="60" t="s">
        <v>513</v>
      </c>
      <c r="C246" s="56" t="s">
        <v>519</v>
      </c>
      <c r="D246" s="34">
        <v>1</v>
      </c>
      <c r="E246" s="34" t="s">
        <v>34</v>
      </c>
      <c r="F246" s="34">
        <v>2</v>
      </c>
      <c r="G246" s="22" t="s">
        <v>515</v>
      </c>
      <c r="H246" s="21" t="s">
        <v>516</v>
      </c>
      <c r="I246" s="21" t="s">
        <v>520</v>
      </c>
      <c r="J246" s="23" t="s">
        <v>525</v>
      </c>
      <c r="K246" s="24" t="s">
        <v>526</v>
      </c>
      <c r="L246" s="34">
        <v>20</v>
      </c>
      <c r="M246" s="34" t="s">
        <v>34</v>
      </c>
      <c r="N246" s="34">
        <v>20</v>
      </c>
      <c r="O246" s="34" t="s">
        <v>44</v>
      </c>
      <c r="P246" s="35">
        <v>4.4000000000000004</v>
      </c>
      <c r="Q246" s="36">
        <v>4.8</v>
      </c>
      <c r="R246" s="36">
        <v>5.2</v>
      </c>
      <c r="S246" s="37">
        <v>5.6000000000000014</v>
      </c>
      <c r="T246" s="28">
        <v>66000000</v>
      </c>
      <c r="U246" s="29">
        <v>72000000</v>
      </c>
      <c r="V246" s="30">
        <v>78000000</v>
      </c>
      <c r="W246" s="31">
        <v>84000000.000000015</v>
      </c>
      <c r="X246" s="57">
        <f t="shared" si="3"/>
        <v>300000000</v>
      </c>
      <c r="Y246" s="40">
        <v>1</v>
      </c>
    </row>
    <row r="247" spans="1:25" ht="63.75" x14ac:dyDescent="0.25">
      <c r="A247" s="39">
        <v>221</v>
      </c>
      <c r="B247" s="60" t="s">
        <v>513</v>
      </c>
      <c r="C247" s="56" t="s">
        <v>514</v>
      </c>
      <c r="D247" s="34">
        <v>0</v>
      </c>
      <c r="E247" s="34" t="s">
        <v>34</v>
      </c>
      <c r="F247" s="34">
        <v>1</v>
      </c>
      <c r="G247" s="22" t="s">
        <v>515</v>
      </c>
      <c r="H247" s="21" t="s">
        <v>516</v>
      </c>
      <c r="I247" s="21" t="s">
        <v>527</v>
      </c>
      <c r="J247" s="23" t="s">
        <v>528</v>
      </c>
      <c r="K247" s="24" t="s">
        <v>529</v>
      </c>
      <c r="L247" s="34">
        <v>0</v>
      </c>
      <c r="M247" s="34" t="s">
        <v>34</v>
      </c>
      <c r="N247" s="34">
        <v>6</v>
      </c>
      <c r="O247" s="34" t="s">
        <v>44</v>
      </c>
      <c r="P247" s="35">
        <v>1.32</v>
      </c>
      <c r="Q247" s="36">
        <v>1.44</v>
      </c>
      <c r="R247" s="36">
        <v>1.56</v>
      </c>
      <c r="S247" s="37">
        <v>1.6800000000000004</v>
      </c>
      <c r="T247" s="28">
        <v>528000000</v>
      </c>
      <c r="U247" s="29">
        <v>576000000</v>
      </c>
      <c r="V247" s="30">
        <v>624000000</v>
      </c>
      <c r="W247" s="31">
        <v>672000000.00000012</v>
      </c>
      <c r="X247" s="57">
        <f t="shared" si="3"/>
        <v>2400000000</v>
      </c>
      <c r="Y247" s="40">
        <v>1</v>
      </c>
    </row>
    <row r="248" spans="1:25" ht="38.25" x14ac:dyDescent="0.25">
      <c r="A248" s="39">
        <v>222</v>
      </c>
      <c r="B248" s="60" t="s">
        <v>513</v>
      </c>
      <c r="C248" s="56" t="s">
        <v>530</v>
      </c>
      <c r="D248" s="51">
        <v>0.2</v>
      </c>
      <c r="E248" s="34" t="s">
        <v>61</v>
      </c>
      <c r="F248" s="51">
        <v>0.8</v>
      </c>
      <c r="G248" s="22" t="s">
        <v>515</v>
      </c>
      <c r="H248" s="21" t="s">
        <v>531</v>
      </c>
      <c r="I248" s="21" t="s">
        <v>213</v>
      </c>
      <c r="J248" s="23" t="s">
        <v>532</v>
      </c>
      <c r="K248" s="24" t="s">
        <v>533</v>
      </c>
      <c r="L248" s="34">
        <v>17925</v>
      </c>
      <c r="M248" s="34" t="s">
        <v>34</v>
      </c>
      <c r="N248" s="34">
        <v>27000</v>
      </c>
      <c r="O248" s="34" t="s">
        <v>44</v>
      </c>
      <c r="P248" s="35">
        <v>7300</v>
      </c>
      <c r="Q248" s="36">
        <v>9200</v>
      </c>
      <c r="R248" s="36">
        <v>6000</v>
      </c>
      <c r="S248" s="37">
        <v>4500</v>
      </c>
      <c r="T248" s="28">
        <v>730000000</v>
      </c>
      <c r="U248" s="29">
        <v>920000000</v>
      </c>
      <c r="V248" s="30">
        <v>600000000</v>
      </c>
      <c r="W248" s="31">
        <v>450000000</v>
      </c>
      <c r="X248" s="57">
        <f t="shared" si="3"/>
        <v>2700000000</v>
      </c>
      <c r="Y248" s="40">
        <v>0</v>
      </c>
    </row>
    <row r="249" spans="1:25" ht="51" x14ac:dyDescent="0.25">
      <c r="A249" s="39">
        <v>223</v>
      </c>
      <c r="B249" s="60" t="s">
        <v>513</v>
      </c>
      <c r="C249" s="56" t="s">
        <v>530</v>
      </c>
      <c r="D249" s="51">
        <v>0.2</v>
      </c>
      <c r="E249" s="34" t="s">
        <v>61</v>
      </c>
      <c r="F249" s="51">
        <v>0.8</v>
      </c>
      <c r="G249" s="22" t="s">
        <v>515</v>
      </c>
      <c r="H249" s="21" t="s">
        <v>531</v>
      </c>
      <c r="I249" s="21" t="s">
        <v>213</v>
      </c>
      <c r="J249" s="23" t="s">
        <v>534</v>
      </c>
      <c r="K249" s="24" t="s">
        <v>535</v>
      </c>
      <c r="L249" s="34">
        <v>1</v>
      </c>
      <c r="M249" s="34" t="s">
        <v>34</v>
      </c>
      <c r="N249" s="34">
        <v>1</v>
      </c>
      <c r="O249" s="34" t="s">
        <v>40</v>
      </c>
      <c r="P249" s="25">
        <v>1</v>
      </c>
      <c r="Q249" s="26">
        <v>1</v>
      </c>
      <c r="R249" s="26">
        <v>1</v>
      </c>
      <c r="S249" s="27">
        <v>1</v>
      </c>
      <c r="T249" s="28">
        <v>264000000</v>
      </c>
      <c r="U249" s="29">
        <v>288000000</v>
      </c>
      <c r="V249" s="30">
        <v>312000000</v>
      </c>
      <c r="W249" s="31">
        <v>336000000.00000006</v>
      </c>
      <c r="X249" s="57">
        <f t="shared" si="3"/>
        <v>1200000000</v>
      </c>
      <c r="Y249" s="40">
        <v>1</v>
      </c>
    </row>
    <row r="250" spans="1:25" ht="51" x14ac:dyDescent="0.25">
      <c r="A250" s="39">
        <v>224</v>
      </c>
      <c r="B250" s="60" t="s">
        <v>513</v>
      </c>
      <c r="C250" s="56" t="s">
        <v>530</v>
      </c>
      <c r="D250" s="51">
        <v>0.2</v>
      </c>
      <c r="E250" s="34" t="s">
        <v>61</v>
      </c>
      <c r="F250" s="51">
        <v>0.8</v>
      </c>
      <c r="G250" s="22" t="s">
        <v>515</v>
      </c>
      <c r="H250" s="21" t="s">
        <v>531</v>
      </c>
      <c r="I250" s="21" t="s">
        <v>213</v>
      </c>
      <c r="J250" s="23" t="s">
        <v>534</v>
      </c>
      <c r="K250" s="24" t="s">
        <v>535</v>
      </c>
      <c r="L250" s="34">
        <v>0</v>
      </c>
      <c r="M250" s="34" t="s">
        <v>34</v>
      </c>
      <c r="N250" s="34">
        <v>1</v>
      </c>
      <c r="O250" s="34" t="s">
        <v>44</v>
      </c>
      <c r="P250" s="35">
        <v>0.1</v>
      </c>
      <c r="Q250" s="36">
        <v>0.3</v>
      </c>
      <c r="R250" s="36">
        <v>0.4</v>
      </c>
      <c r="S250" s="37">
        <v>0.2</v>
      </c>
      <c r="T250" s="28">
        <v>0</v>
      </c>
      <c r="U250" s="29">
        <v>0</v>
      </c>
      <c r="V250" s="30">
        <v>0</v>
      </c>
      <c r="W250" s="31">
        <v>0</v>
      </c>
      <c r="X250" s="57">
        <f t="shared" si="3"/>
        <v>0</v>
      </c>
      <c r="Y250" s="40">
        <v>1</v>
      </c>
    </row>
    <row r="251" spans="1:25" ht="51" x14ac:dyDescent="0.25">
      <c r="A251" s="39">
        <v>225</v>
      </c>
      <c r="B251" s="60" t="s">
        <v>513</v>
      </c>
      <c r="C251" s="56" t="s">
        <v>530</v>
      </c>
      <c r="D251" s="51">
        <v>0.2</v>
      </c>
      <c r="E251" s="34" t="s">
        <v>61</v>
      </c>
      <c r="F251" s="51">
        <v>0.8</v>
      </c>
      <c r="G251" s="22" t="s">
        <v>515</v>
      </c>
      <c r="H251" s="21" t="s">
        <v>531</v>
      </c>
      <c r="I251" s="21" t="s">
        <v>213</v>
      </c>
      <c r="J251" s="23" t="s">
        <v>534</v>
      </c>
      <c r="K251" s="24" t="s">
        <v>535</v>
      </c>
      <c r="L251" s="34">
        <v>0</v>
      </c>
      <c r="M251" s="34" t="s">
        <v>34</v>
      </c>
      <c r="N251" s="34">
        <v>1</v>
      </c>
      <c r="O251" s="34" t="s">
        <v>44</v>
      </c>
      <c r="P251" s="35">
        <v>0.1</v>
      </c>
      <c r="Q251" s="36">
        <v>0.3</v>
      </c>
      <c r="R251" s="36">
        <v>0.4</v>
      </c>
      <c r="S251" s="37">
        <v>0.2</v>
      </c>
      <c r="T251" s="28">
        <v>0</v>
      </c>
      <c r="U251" s="29">
        <v>0</v>
      </c>
      <c r="V251" s="30">
        <v>0</v>
      </c>
      <c r="W251" s="31">
        <v>0</v>
      </c>
      <c r="X251" s="57">
        <f t="shared" si="3"/>
        <v>0</v>
      </c>
      <c r="Y251" s="40">
        <v>1</v>
      </c>
    </row>
    <row r="252" spans="1:25" ht="51" x14ac:dyDescent="0.25">
      <c r="A252" s="39">
        <v>226</v>
      </c>
      <c r="B252" s="60" t="s">
        <v>513</v>
      </c>
      <c r="C252" s="56" t="s">
        <v>530</v>
      </c>
      <c r="D252" s="51">
        <v>0.2</v>
      </c>
      <c r="E252" s="34" t="s">
        <v>61</v>
      </c>
      <c r="F252" s="51">
        <v>0.8</v>
      </c>
      <c r="G252" s="22" t="s">
        <v>515</v>
      </c>
      <c r="H252" s="21" t="s">
        <v>531</v>
      </c>
      <c r="I252" s="21" t="s">
        <v>213</v>
      </c>
      <c r="J252" s="23" t="s">
        <v>534</v>
      </c>
      <c r="K252" s="24" t="s">
        <v>535</v>
      </c>
      <c r="L252" s="34">
        <v>10</v>
      </c>
      <c r="M252" s="34" t="s">
        <v>34</v>
      </c>
      <c r="N252" s="34">
        <v>20</v>
      </c>
      <c r="O252" s="34" t="s">
        <v>40</v>
      </c>
      <c r="P252" s="25">
        <v>20</v>
      </c>
      <c r="Q252" s="26">
        <v>20</v>
      </c>
      <c r="R252" s="26">
        <v>20</v>
      </c>
      <c r="S252" s="27">
        <v>20</v>
      </c>
      <c r="T252" s="28">
        <v>220000000</v>
      </c>
      <c r="U252" s="29">
        <v>240000000</v>
      </c>
      <c r="V252" s="30">
        <v>260000000</v>
      </c>
      <c r="W252" s="31">
        <v>280000000</v>
      </c>
      <c r="X252" s="57">
        <f t="shared" si="3"/>
        <v>1000000000</v>
      </c>
      <c r="Y252" s="40">
        <v>1</v>
      </c>
    </row>
    <row r="253" spans="1:25" ht="51" x14ac:dyDescent="0.25">
      <c r="A253" s="39">
        <v>227</v>
      </c>
      <c r="B253" s="60" t="s">
        <v>513</v>
      </c>
      <c r="C253" s="56" t="s">
        <v>536</v>
      </c>
      <c r="D253" s="34">
        <v>29380</v>
      </c>
      <c r="E253" s="34" t="s">
        <v>34</v>
      </c>
      <c r="F253" s="34">
        <v>40800</v>
      </c>
      <c r="G253" s="22" t="s">
        <v>515</v>
      </c>
      <c r="H253" s="21" t="s">
        <v>531</v>
      </c>
      <c r="I253" s="21" t="s">
        <v>537</v>
      </c>
      <c r="J253" s="23" t="s">
        <v>538</v>
      </c>
      <c r="K253" s="24" t="s">
        <v>539</v>
      </c>
      <c r="L253" s="34">
        <v>2500</v>
      </c>
      <c r="M253" s="34" t="s">
        <v>34</v>
      </c>
      <c r="N253" s="34">
        <v>11420</v>
      </c>
      <c r="O253" s="34" t="s">
        <v>44</v>
      </c>
      <c r="P253" s="35">
        <v>3072.4</v>
      </c>
      <c r="Q253" s="36">
        <v>3860.8</v>
      </c>
      <c r="R253" s="36">
        <v>2549.1999999999998</v>
      </c>
      <c r="S253" s="37">
        <v>1937.6</v>
      </c>
      <c r="T253" s="28">
        <v>1536200000</v>
      </c>
      <c r="U253" s="29">
        <v>1930400000</v>
      </c>
      <c r="V253" s="30">
        <v>1274600000</v>
      </c>
      <c r="W253" s="31">
        <v>968800000</v>
      </c>
      <c r="X253" s="57">
        <f t="shared" si="3"/>
        <v>5710000000</v>
      </c>
      <c r="Y253" s="40">
        <v>0</v>
      </c>
    </row>
    <row r="254" spans="1:25" ht="38.25" x14ac:dyDescent="0.25">
      <c r="A254" s="39">
        <v>228</v>
      </c>
      <c r="B254" s="60" t="s">
        <v>513</v>
      </c>
      <c r="C254" s="56" t="s">
        <v>536</v>
      </c>
      <c r="D254" s="34">
        <v>32580</v>
      </c>
      <c r="E254" s="34" t="s">
        <v>34</v>
      </c>
      <c r="F254" s="34">
        <v>44000</v>
      </c>
      <c r="G254" s="22" t="s">
        <v>515</v>
      </c>
      <c r="H254" s="21" t="s">
        <v>531</v>
      </c>
      <c r="I254" s="21" t="s">
        <v>520</v>
      </c>
      <c r="J254" s="23" t="s">
        <v>540</v>
      </c>
      <c r="K254" s="24" t="s">
        <v>541</v>
      </c>
      <c r="L254" s="34">
        <v>758</v>
      </c>
      <c r="M254" s="34" t="s">
        <v>34</v>
      </c>
      <c r="N254" s="34">
        <v>1400</v>
      </c>
      <c r="O254" s="34" t="s">
        <v>44</v>
      </c>
      <c r="P254" s="35">
        <v>308</v>
      </c>
      <c r="Q254" s="36">
        <v>336</v>
      </c>
      <c r="R254" s="36">
        <v>364</v>
      </c>
      <c r="S254" s="37">
        <v>392.00000000000006</v>
      </c>
      <c r="T254" s="28">
        <v>44000000.000000007</v>
      </c>
      <c r="U254" s="29">
        <v>48000000.000000007</v>
      </c>
      <c r="V254" s="30">
        <v>52000000.000000007</v>
      </c>
      <c r="W254" s="31">
        <v>56000000.000000015</v>
      </c>
      <c r="X254" s="57">
        <f t="shared" si="3"/>
        <v>200000000.00000003</v>
      </c>
      <c r="Y254" s="40">
        <v>1</v>
      </c>
    </row>
    <row r="255" spans="1:25" ht="51" x14ac:dyDescent="0.25">
      <c r="A255" s="39">
        <v>229</v>
      </c>
      <c r="B255" s="60" t="s">
        <v>513</v>
      </c>
      <c r="C255" s="56" t="s">
        <v>542</v>
      </c>
      <c r="D255" s="34">
        <v>0</v>
      </c>
      <c r="E255" s="34" t="s">
        <v>34</v>
      </c>
      <c r="F255" s="34">
        <v>3</v>
      </c>
      <c r="G255" s="22" t="s">
        <v>515</v>
      </c>
      <c r="H255" s="21" t="s">
        <v>516</v>
      </c>
      <c r="I255" s="21" t="s">
        <v>520</v>
      </c>
      <c r="J255" s="23" t="s">
        <v>543</v>
      </c>
      <c r="K255" s="24" t="s">
        <v>544</v>
      </c>
      <c r="L255" s="34">
        <v>0</v>
      </c>
      <c r="M255" s="34" t="s">
        <v>34</v>
      </c>
      <c r="N255" s="34">
        <v>2</v>
      </c>
      <c r="O255" s="34" t="s">
        <v>44</v>
      </c>
      <c r="P255" s="42">
        <v>0.44</v>
      </c>
      <c r="Q255" s="43">
        <v>0.48</v>
      </c>
      <c r="R255" s="43">
        <v>0.52</v>
      </c>
      <c r="S255" s="44">
        <v>0.56000000000000005</v>
      </c>
      <c r="T255" s="28">
        <v>6600000</v>
      </c>
      <c r="U255" s="29">
        <v>7200000</v>
      </c>
      <c r="V255" s="30">
        <v>7800000</v>
      </c>
      <c r="W255" s="31">
        <v>8400000</v>
      </c>
      <c r="X255" s="57">
        <f t="shared" si="3"/>
        <v>30000000</v>
      </c>
      <c r="Y255" s="40">
        <v>1</v>
      </c>
    </row>
    <row r="256" spans="1:25" ht="51" x14ac:dyDescent="0.25">
      <c r="A256" s="39">
        <v>230</v>
      </c>
      <c r="B256" s="60" t="s">
        <v>513</v>
      </c>
      <c r="C256" s="56" t="s">
        <v>545</v>
      </c>
      <c r="D256" s="34">
        <v>6000</v>
      </c>
      <c r="E256" s="34" t="s">
        <v>546</v>
      </c>
      <c r="F256" s="34">
        <v>26000</v>
      </c>
      <c r="G256" s="22" t="s">
        <v>547</v>
      </c>
      <c r="H256" s="21" t="s">
        <v>548</v>
      </c>
      <c r="I256" s="21" t="s">
        <v>85</v>
      </c>
      <c r="J256" s="23" t="s">
        <v>549</v>
      </c>
      <c r="K256" s="24" t="s">
        <v>550</v>
      </c>
      <c r="L256" s="34">
        <v>365</v>
      </c>
      <c r="M256" s="34" t="s">
        <v>34</v>
      </c>
      <c r="N256" s="34">
        <v>200</v>
      </c>
      <c r="O256" s="34" t="s">
        <v>44</v>
      </c>
      <c r="P256" s="35">
        <v>44</v>
      </c>
      <c r="Q256" s="36">
        <v>48</v>
      </c>
      <c r="R256" s="36">
        <v>52</v>
      </c>
      <c r="S256" s="37">
        <v>56.000000000000007</v>
      </c>
      <c r="T256" s="28">
        <v>88000000</v>
      </c>
      <c r="U256" s="29">
        <v>96000000</v>
      </c>
      <c r="V256" s="30">
        <v>104000000</v>
      </c>
      <c r="W256" s="31">
        <v>112000000.00000001</v>
      </c>
      <c r="X256" s="57">
        <f t="shared" si="3"/>
        <v>400000000</v>
      </c>
      <c r="Y256" s="38">
        <v>1</v>
      </c>
    </row>
    <row r="257" spans="1:25" ht="63.75" x14ac:dyDescent="0.25">
      <c r="A257" s="39">
        <v>231</v>
      </c>
      <c r="B257" s="60" t="s">
        <v>513</v>
      </c>
      <c r="C257" s="56" t="s">
        <v>545</v>
      </c>
      <c r="D257" s="34">
        <v>6000</v>
      </c>
      <c r="E257" s="34" t="s">
        <v>546</v>
      </c>
      <c r="F257" s="34">
        <v>26000</v>
      </c>
      <c r="G257" s="22" t="s">
        <v>547</v>
      </c>
      <c r="H257" s="21" t="s">
        <v>548</v>
      </c>
      <c r="I257" s="21" t="s">
        <v>85</v>
      </c>
      <c r="J257" s="23" t="s">
        <v>551</v>
      </c>
      <c r="K257" s="24" t="s">
        <v>552</v>
      </c>
      <c r="L257" s="34" t="s">
        <v>60</v>
      </c>
      <c r="M257" s="34" t="s">
        <v>34</v>
      </c>
      <c r="N257" s="34">
        <v>100</v>
      </c>
      <c r="O257" s="34" t="s">
        <v>44</v>
      </c>
      <c r="P257" s="35">
        <v>22</v>
      </c>
      <c r="Q257" s="36">
        <v>24</v>
      </c>
      <c r="R257" s="36">
        <v>26</v>
      </c>
      <c r="S257" s="37">
        <v>28.000000000000004</v>
      </c>
      <c r="T257" s="28">
        <v>165000000</v>
      </c>
      <c r="U257" s="29">
        <v>180000000</v>
      </c>
      <c r="V257" s="30">
        <v>195000000</v>
      </c>
      <c r="W257" s="31">
        <v>210000000.00000003</v>
      </c>
      <c r="X257" s="57">
        <f t="shared" si="3"/>
        <v>750000000</v>
      </c>
      <c r="Y257" s="38">
        <v>1</v>
      </c>
    </row>
    <row r="258" spans="1:25" ht="38.25" x14ac:dyDescent="0.25">
      <c r="A258" s="39">
        <v>232</v>
      </c>
      <c r="B258" s="60" t="s">
        <v>513</v>
      </c>
      <c r="C258" s="56" t="s">
        <v>553</v>
      </c>
      <c r="D258" s="34" t="s">
        <v>60</v>
      </c>
      <c r="E258" s="34" t="s">
        <v>61</v>
      </c>
      <c r="F258" s="34">
        <v>0.1</v>
      </c>
      <c r="G258" s="22" t="s">
        <v>547</v>
      </c>
      <c r="H258" s="21" t="s">
        <v>548</v>
      </c>
      <c r="I258" s="21" t="s">
        <v>85</v>
      </c>
      <c r="J258" s="23" t="s">
        <v>554</v>
      </c>
      <c r="K258" s="24" t="s">
        <v>555</v>
      </c>
      <c r="L258" s="34" t="s">
        <v>60</v>
      </c>
      <c r="M258" s="34" t="s">
        <v>34</v>
      </c>
      <c r="N258" s="34">
        <v>2</v>
      </c>
      <c r="O258" s="34" t="s">
        <v>44</v>
      </c>
      <c r="P258" s="42">
        <v>0.44</v>
      </c>
      <c r="Q258" s="43">
        <v>0.48</v>
      </c>
      <c r="R258" s="43">
        <v>0.52</v>
      </c>
      <c r="S258" s="44">
        <v>0.56000000000000005</v>
      </c>
      <c r="T258" s="28">
        <v>2200000</v>
      </c>
      <c r="U258" s="29">
        <v>2400000</v>
      </c>
      <c r="V258" s="30">
        <v>2600000</v>
      </c>
      <c r="W258" s="31">
        <v>2800000.0000000005</v>
      </c>
      <c r="X258" s="57">
        <f t="shared" si="3"/>
        <v>10000000</v>
      </c>
      <c r="Y258" s="38">
        <v>0.25</v>
      </c>
    </row>
    <row r="259" spans="1:25" ht="51" x14ac:dyDescent="0.25">
      <c r="A259" s="39">
        <v>233</v>
      </c>
      <c r="B259" s="60" t="s">
        <v>513</v>
      </c>
      <c r="C259" s="56" t="s">
        <v>556</v>
      </c>
      <c r="D259" s="34" t="s">
        <v>60</v>
      </c>
      <c r="E259" s="34" t="s">
        <v>61</v>
      </c>
      <c r="F259" s="34">
        <v>0.2</v>
      </c>
      <c r="G259" s="22" t="s">
        <v>547</v>
      </c>
      <c r="H259" s="21" t="s">
        <v>548</v>
      </c>
      <c r="I259" s="21" t="s">
        <v>85</v>
      </c>
      <c r="J259" s="23" t="s">
        <v>557</v>
      </c>
      <c r="K259" s="24" t="s">
        <v>558</v>
      </c>
      <c r="L259" s="34" t="s">
        <v>60</v>
      </c>
      <c r="M259" s="34" t="s">
        <v>34</v>
      </c>
      <c r="N259" s="34">
        <v>400</v>
      </c>
      <c r="O259" s="34" t="s">
        <v>44</v>
      </c>
      <c r="P259" s="35">
        <v>88</v>
      </c>
      <c r="Q259" s="36">
        <v>96</v>
      </c>
      <c r="R259" s="36">
        <v>104</v>
      </c>
      <c r="S259" s="37">
        <v>112.00000000000001</v>
      </c>
      <c r="T259" s="28">
        <v>19800000</v>
      </c>
      <c r="U259" s="29">
        <v>21600000</v>
      </c>
      <c r="V259" s="30">
        <v>23400000</v>
      </c>
      <c r="W259" s="31">
        <v>25200000.000000004</v>
      </c>
      <c r="X259" s="57">
        <f t="shared" si="3"/>
        <v>90000000</v>
      </c>
      <c r="Y259" s="38">
        <v>0</v>
      </c>
    </row>
    <row r="260" spans="1:25" ht="89.25" x14ac:dyDescent="0.25">
      <c r="A260" s="39">
        <v>234</v>
      </c>
      <c r="B260" s="60" t="s">
        <v>513</v>
      </c>
      <c r="C260" s="56" t="s">
        <v>545</v>
      </c>
      <c r="D260" s="34">
        <v>6000</v>
      </c>
      <c r="E260" s="34" t="s">
        <v>546</v>
      </c>
      <c r="F260" s="34">
        <v>26000</v>
      </c>
      <c r="G260" s="22" t="s">
        <v>547</v>
      </c>
      <c r="H260" s="21" t="s">
        <v>559</v>
      </c>
      <c r="I260" s="21" t="s">
        <v>85</v>
      </c>
      <c r="J260" s="23" t="s">
        <v>560</v>
      </c>
      <c r="K260" s="24" t="s">
        <v>561</v>
      </c>
      <c r="L260" s="34">
        <v>365</v>
      </c>
      <c r="M260" s="34" t="s">
        <v>34</v>
      </c>
      <c r="N260" s="34">
        <v>1000</v>
      </c>
      <c r="O260" s="34" t="s">
        <v>44</v>
      </c>
      <c r="P260" s="35">
        <v>220</v>
      </c>
      <c r="Q260" s="36">
        <v>240</v>
      </c>
      <c r="R260" s="36">
        <v>260</v>
      </c>
      <c r="S260" s="37">
        <v>280.00000000000006</v>
      </c>
      <c r="T260" s="28">
        <v>99000000</v>
      </c>
      <c r="U260" s="29">
        <v>108000000</v>
      </c>
      <c r="V260" s="30">
        <v>117000000</v>
      </c>
      <c r="W260" s="31">
        <v>126000000.00000001</v>
      </c>
      <c r="X260" s="57">
        <f t="shared" si="3"/>
        <v>450000000</v>
      </c>
      <c r="Y260" s="38">
        <v>1</v>
      </c>
    </row>
    <row r="261" spans="1:25" ht="38.25" x14ac:dyDescent="0.25">
      <c r="A261" s="39">
        <v>235</v>
      </c>
      <c r="B261" s="60" t="s">
        <v>513</v>
      </c>
      <c r="C261" s="56" t="s">
        <v>545</v>
      </c>
      <c r="D261" s="34">
        <v>6000</v>
      </c>
      <c r="E261" s="34" t="s">
        <v>546</v>
      </c>
      <c r="F261" s="34">
        <v>26000</v>
      </c>
      <c r="G261" s="22" t="s">
        <v>547</v>
      </c>
      <c r="H261" s="21" t="s">
        <v>562</v>
      </c>
      <c r="I261" s="21" t="s">
        <v>85</v>
      </c>
      <c r="J261" s="23" t="s">
        <v>563</v>
      </c>
      <c r="K261" s="24" t="s">
        <v>564</v>
      </c>
      <c r="L261" s="34" t="s">
        <v>60</v>
      </c>
      <c r="M261" s="34" t="s">
        <v>34</v>
      </c>
      <c r="N261" s="34">
        <v>1</v>
      </c>
      <c r="O261" s="34" t="s">
        <v>44</v>
      </c>
      <c r="P261" s="42">
        <v>0.22</v>
      </c>
      <c r="Q261" s="43">
        <v>0.24</v>
      </c>
      <c r="R261" s="43">
        <v>0.26</v>
      </c>
      <c r="S261" s="44">
        <v>0.28000000000000003</v>
      </c>
      <c r="T261" s="28">
        <v>44000000</v>
      </c>
      <c r="U261" s="29">
        <v>48000000</v>
      </c>
      <c r="V261" s="30">
        <v>52000000</v>
      </c>
      <c r="W261" s="31">
        <v>56000000.000000007</v>
      </c>
      <c r="X261" s="57">
        <f t="shared" si="3"/>
        <v>200000000</v>
      </c>
      <c r="Y261" s="38">
        <v>0.15</v>
      </c>
    </row>
    <row r="262" spans="1:25" ht="38.25" x14ac:dyDescent="0.25">
      <c r="A262" s="39">
        <v>236</v>
      </c>
      <c r="B262" s="60" t="s">
        <v>513</v>
      </c>
      <c r="C262" s="56" t="s">
        <v>545</v>
      </c>
      <c r="D262" s="34">
        <v>6000</v>
      </c>
      <c r="E262" s="34" t="s">
        <v>546</v>
      </c>
      <c r="F262" s="34">
        <v>26000</v>
      </c>
      <c r="G262" s="22" t="s">
        <v>547</v>
      </c>
      <c r="H262" s="21" t="s">
        <v>565</v>
      </c>
      <c r="I262" s="21" t="s">
        <v>85</v>
      </c>
      <c r="J262" s="23" t="s">
        <v>566</v>
      </c>
      <c r="K262" s="24" t="s">
        <v>567</v>
      </c>
      <c r="L262" s="34" t="s">
        <v>60</v>
      </c>
      <c r="M262" s="34" t="s">
        <v>34</v>
      </c>
      <c r="N262" s="34">
        <v>4</v>
      </c>
      <c r="O262" s="34" t="s">
        <v>44</v>
      </c>
      <c r="P262" s="35">
        <v>0.88</v>
      </c>
      <c r="Q262" s="36">
        <v>0.96</v>
      </c>
      <c r="R262" s="36">
        <v>1.04</v>
      </c>
      <c r="S262" s="37">
        <v>1.1200000000000001</v>
      </c>
      <c r="T262" s="28">
        <v>4400000</v>
      </c>
      <c r="U262" s="29">
        <v>4800000</v>
      </c>
      <c r="V262" s="30">
        <v>5200000</v>
      </c>
      <c r="W262" s="31">
        <v>5600000.0000000009</v>
      </c>
      <c r="X262" s="57">
        <f t="shared" si="3"/>
        <v>20000000</v>
      </c>
      <c r="Y262" s="38">
        <v>0</v>
      </c>
    </row>
    <row r="263" spans="1:25" ht="38.25" x14ac:dyDescent="0.25">
      <c r="A263" s="39">
        <v>237</v>
      </c>
      <c r="B263" s="60" t="s">
        <v>513</v>
      </c>
      <c r="C263" s="56" t="s">
        <v>545</v>
      </c>
      <c r="D263" s="34">
        <v>6000</v>
      </c>
      <c r="E263" s="34" t="s">
        <v>546</v>
      </c>
      <c r="F263" s="34">
        <v>26000</v>
      </c>
      <c r="G263" s="22" t="s">
        <v>547</v>
      </c>
      <c r="H263" s="21" t="s">
        <v>565</v>
      </c>
      <c r="I263" s="21" t="s">
        <v>85</v>
      </c>
      <c r="J263" s="23" t="s">
        <v>568</v>
      </c>
      <c r="K263" s="24" t="s">
        <v>569</v>
      </c>
      <c r="L263" s="34" t="s">
        <v>60</v>
      </c>
      <c r="M263" s="34" t="s">
        <v>34</v>
      </c>
      <c r="N263" s="34">
        <v>2</v>
      </c>
      <c r="O263" s="34" t="s">
        <v>44</v>
      </c>
      <c r="P263" s="42">
        <v>0.44</v>
      </c>
      <c r="Q263" s="43">
        <v>0.48</v>
      </c>
      <c r="R263" s="43">
        <v>0.52</v>
      </c>
      <c r="S263" s="44">
        <v>0.56000000000000005</v>
      </c>
      <c r="T263" s="28">
        <v>44000000</v>
      </c>
      <c r="U263" s="29">
        <v>48000000</v>
      </c>
      <c r="V263" s="30">
        <v>52000000</v>
      </c>
      <c r="W263" s="31">
        <v>56000000.000000007</v>
      </c>
      <c r="X263" s="57">
        <f t="shared" si="3"/>
        <v>200000000</v>
      </c>
      <c r="Y263" s="38">
        <v>0.15</v>
      </c>
    </row>
    <row r="264" spans="1:25" ht="38.25" x14ac:dyDescent="0.25">
      <c r="A264" s="39">
        <v>238</v>
      </c>
      <c r="B264" s="60" t="s">
        <v>513</v>
      </c>
      <c r="C264" s="56" t="s">
        <v>570</v>
      </c>
      <c r="D264" s="34" t="s">
        <v>60</v>
      </c>
      <c r="E264" s="34" t="s">
        <v>34</v>
      </c>
      <c r="F264" s="34">
        <v>3</v>
      </c>
      <c r="G264" s="22" t="s">
        <v>547</v>
      </c>
      <c r="H264" s="21" t="s">
        <v>571</v>
      </c>
      <c r="I264" s="21" t="s">
        <v>85</v>
      </c>
      <c r="J264" s="23" t="s">
        <v>572</v>
      </c>
      <c r="K264" s="24" t="s">
        <v>573</v>
      </c>
      <c r="L264" s="34">
        <v>0</v>
      </c>
      <c r="M264" s="34" t="s">
        <v>34</v>
      </c>
      <c r="N264" s="34">
        <v>3</v>
      </c>
      <c r="O264" s="34" t="s">
        <v>44</v>
      </c>
      <c r="P264" s="35">
        <v>0.66</v>
      </c>
      <c r="Q264" s="36">
        <v>0.72</v>
      </c>
      <c r="R264" s="36">
        <v>0.78</v>
      </c>
      <c r="S264" s="37">
        <v>0.84000000000000019</v>
      </c>
      <c r="T264" s="28">
        <v>16500000</v>
      </c>
      <c r="U264" s="29">
        <v>18000000</v>
      </c>
      <c r="V264" s="30">
        <v>19500000</v>
      </c>
      <c r="W264" s="31">
        <v>21000000.000000004</v>
      </c>
      <c r="X264" s="57">
        <f t="shared" si="3"/>
        <v>75000000</v>
      </c>
      <c r="Y264" s="38">
        <v>0.25</v>
      </c>
    </row>
    <row r="265" spans="1:25" ht="38.25" x14ac:dyDescent="0.25">
      <c r="A265" s="39">
        <v>239</v>
      </c>
      <c r="B265" s="60" t="s">
        <v>513</v>
      </c>
      <c r="C265" s="56" t="s">
        <v>574</v>
      </c>
      <c r="D265" s="34">
        <v>1</v>
      </c>
      <c r="E265" s="34" t="s">
        <v>34</v>
      </c>
      <c r="F265" s="34">
        <v>4</v>
      </c>
      <c r="G265" s="22" t="s">
        <v>547</v>
      </c>
      <c r="H265" s="21" t="s">
        <v>571</v>
      </c>
      <c r="I265" s="21" t="s">
        <v>85</v>
      </c>
      <c r="J265" s="23" t="s">
        <v>575</v>
      </c>
      <c r="K265" s="24" t="s">
        <v>576</v>
      </c>
      <c r="L265" s="34">
        <v>0</v>
      </c>
      <c r="M265" s="34" t="s">
        <v>34</v>
      </c>
      <c r="N265" s="34">
        <v>200</v>
      </c>
      <c r="O265" s="34" t="s">
        <v>44</v>
      </c>
      <c r="P265" s="35">
        <v>44</v>
      </c>
      <c r="Q265" s="36">
        <v>48</v>
      </c>
      <c r="R265" s="36">
        <v>52</v>
      </c>
      <c r="S265" s="37">
        <v>56</v>
      </c>
      <c r="T265" s="28">
        <v>52800000</v>
      </c>
      <c r="U265" s="29">
        <v>57600000</v>
      </c>
      <c r="V265" s="30">
        <v>62400000</v>
      </c>
      <c r="W265" s="31">
        <v>67200000</v>
      </c>
      <c r="X265" s="57">
        <f t="shared" si="3"/>
        <v>240000000</v>
      </c>
      <c r="Y265" s="38">
        <v>0</v>
      </c>
    </row>
    <row r="266" spans="1:25" ht="51" x14ac:dyDescent="0.25">
      <c r="A266" s="39">
        <v>240</v>
      </c>
      <c r="B266" s="60" t="s">
        <v>513</v>
      </c>
      <c r="C266" s="56" t="s">
        <v>577</v>
      </c>
      <c r="D266" s="34" t="s">
        <v>60</v>
      </c>
      <c r="E266" s="34" t="s">
        <v>61</v>
      </c>
      <c r="F266" s="34">
        <v>0.2</v>
      </c>
      <c r="G266" s="22" t="s">
        <v>547</v>
      </c>
      <c r="H266" s="21" t="s">
        <v>571</v>
      </c>
      <c r="I266" s="21" t="s">
        <v>85</v>
      </c>
      <c r="J266" s="23" t="s">
        <v>578</v>
      </c>
      <c r="K266" s="24" t="s">
        <v>579</v>
      </c>
      <c r="L266" s="34" t="s">
        <v>60</v>
      </c>
      <c r="M266" s="34" t="s">
        <v>34</v>
      </c>
      <c r="N266" s="34">
        <v>4</v>
      </c>
      <c r="O266" s="34" t="s">
        <v>44</v>
      </c>
      <c r="P266" s="35">
        <v>0.88</v>
      </c>
      <c r="Q266" s="36">
        <v>0.96</v>
      </c>
      <c r="R266" s="36">
        <v>1.04</v>
      </c>
      <c r="S266" s="37">
        <v>1.1200000000000001</v>
      </c>
      <c r="T266" s="28">
        <v>44000000</v>
      </c>
      <c r="U266" s="29">
        <v>48000000</v>
      </c>
      <c r="V266" s="30">
        <v>52000000</v>
      </c>
      <c r="W266" s="31">
        <v>56000000.000000007</v>
      </c>
      <c r="X266" s="57">
        <f t="shared" si="3"/>
        <v>200000000</v>
      </c>
      <c r="Y266" s="38">
        <v>1</v>
      </c>
    </row>
    <row r="267" spans="1:25" ht="51" x14ac:dyDescent="0.25">
      <c r="A267" s="39">
        <v>241</v>
      </c>
      <c r="B267" s="60" t="s">
        <v>513</v>
      </c>
      <c r="C267" s="56" t="s">
        <v>577</v>
      </c>
      <c r="D267" s="34" t="s">
        <v>60</v>
      </c>
      <c r="E267" s="34" t="s">
        <v>61</v>
      </c>
      <c r="F267" s="34">
        <v>0.2</v>
      </c>
      <c r="G267" s="22" t="s">
        <v>547</v>
      </c>
      <c r="H267" s="21" t="s">
        <v>571</v>
      </c>
      <c r="I267" s="21" t="s">
        <v>85</v>
      </c>
      <c r="J267" s="23" t="s">
        <v>580</v>
      </c>
      <c r="K267" s="24" t="s">
        <v>581</v>
      </c>
      <c r="L267" s="34">
        <v>1</v>
      </c>
      <c r="M267" s="34" t="s">
        <v>34</v>
      </c>
      <c r="N267" s="34">
        <v>1</v>
      </c>
      <c r="O267" s="34" t="s">
        <v>40</v>
      </c>
      <c r="P267" s="25">
        <v>1</v>
      </c>
      <c r="Q267" s="26">
        <v>1</v>
      </c>
      <c r="R267" s="26">
        <v>1</v>
      </c>
      <c r="S267" s="27">
        <v>1</v>
      </c>
      <c r="T267" s="28">
        <v>22000000</v>
      </c>
      <c r="U267" s="29">
        <v>24000000</v>
      </c>
      <c r="V267" s="30">
        <v>26000000</v>
      </c>
      <c r="W267" s="31">
        <v>28000000.000000004</v>
      </c>
      <c r="X267" s="57">
        <f t="shared" si="3"/>
        <v>100000000</v>
      </c>
      <c r="Y267" s="38">
        <v>1</v>
      </c>
    </row>
    <row r="268" spans="1:25" ht="76.5" x14ac:dyDescent="0.25">
      <c r="A268" s="39">
        <v>242</v>
      </c>
      <c r="B268" s="60" t="s">
        <v>513</v>
      </c>
      <c r="C268" s="56" t="s">
        <v>582</v>
      </c>
      <c r="D268" s="34">
        <v>860</v>
      </c>
      <c r="E268" s="34" t="s">
        <v>34</v>
      </c>
      <c r="F268" s="34">
        <v>1542</v>
      </c>
      <c r="G268" s="22" t="s">
        <v>583</v>
      </c>
      <c r="H268" s="21" t="s">
        <v>584</v>
      </c>
      <c r="I268" s="21" t="s">
        <v>213</v>
      </c>
      <c r="J268" s="23" t="s">
        <v>585</v>
      </c>
      <c r="K268" s="24" t="s">
        <v>586</v>
      </c>
      <c r="L268" s="34">
        <v>29</v>
      </c>
      <c r="M268" s="34" t="s">
        <v>34</v>
      </c>
      <c r="N268" s="34">
        <v>52</v>
      </c>
      <c r="O268" s="34" t="s">
        <v>44</v>
      </c>
      <c r="P268" s="35">
        <v>11.44</v>
      </c>
      <c r="Q268" s="36">
        <v>12.479999999999999</v>
      </c>
      <c r="R268" s="36">
        <v>13.52</v>
      </c>
      <c r="S268" s="37">
        <v>14.56</v>
      </c>
      <c r="T268" s="28">
        <v>83622000</v>
      </c>
      <c r="U268" s="29">
        <v>91224000</v>
      </c>
      <c r="V268" s="30">
        <v>98826000</v>
      </c>
      <c r="W268" s="31">
        <v>106428000.00000001</v>
      </c>
      <c r="X268" s="57">
        <f t="shared" si="3"/>
        <v>380100000</v>
      </c>
      <c r="Y268" s="40">
        <v>0</v>
      </c>
    </row>
    <row r="269" spans="1:25" ht="76.5" x14ac:dyDescent="0.25">
      <c r="A269" s="39">
        <v>243</v>
      </c>
      <c r="B269" s="60" t="s">
        <v>513</v>
      </c>
      <c r="C269" s="56" t="s">
        <v>582</v>
      </c>
      <c r="D269" s="34">
        <v>860</v>
      </c>
      <c r="E269" s="34" t="s">
        <v>34</v>
      </c>
      <c r="F269" s="34">
        <v>1542</v>
      </c>
      <c r="G269" s="22" t="s">
        <v>583</v>
      </c>
      <c r="H269" s="21" t="s">
        <v>584</v>
      </c>
      <c r="I269" s="21" t="s">
        <v>213</v>
      </c>
      <c r="J269" s="23" t="s">
        <v>587</v>
      </c>
      <c r="K269" s="24" t="s">
        <v>588</v>
      </c>
      <c r="L269" s="34">
        <v>0</v>
      </c>
      <c r="M269" s="34" t="s">
        <v>34</v>
      </c>
      <c r="N269" s="34">
        <v>2</v>
      </c>
      <c r="O269" s="34" t="s">
        <v>44</v>
      </c>
      <c r="P269" s="42">
        <v>0.44</v>
      </c>
      <c r="Q269" s="43">
        <v>0.48</v>
      </c>
      <c r="R269" s="43">
        <v>0.52</v>
      </c>
      <c r="S269" s="44">
        <v>0.56000000000000005</v>
      </c>
      <c r="T269" s="28">
        <v>22000000</v>
      </c>
      <c r="U269" s="29">
        <v>24000000</v>
      </c>
      <c r="V269" s="30">
        <v>26000000</v>
      </c>
      <c r="W269" s="31">
        <v>28000000.000000004</v>
      </c>
      <c r="X269" s="57">
        <f t="shared" si="3"/>
        <v>100000000</v>
      </c>
      <c r="Y269" s="40">
        <v>0</v>
      </c>
    </row>
    <row r="270" spans="1:25" ht="76.5" x14ac:dyDescent="0.25">
      <c r="A270" s="39">
        <v>244</v>
      </c>
      <c r="B270" s="60" t="s">
        <v>513</v>
      </c>
      <c r="C270" s="56" t="s">
        <v>582</v>
      </c>
      <c r="D270" s="34">
        <v>860</v>
      </c>
      <c r="E270" s="34" t="s">
        <v>34</v>
      </c>
      <c r="F270" s="34">
        <v>1542</v>
      </c>
      <c r="G270" s="22" t="s">
        <v>583</v>
      </c>
      <c r="H270" s="21" t="s">
        <v>584</v>
      </c>
      <c r="I270" s="21" t="s">
        <v>213</v>
      </c>
      <c r="J270" s="23" t="s">
        <v>589</v>
      </c>
      <c r="K270" s="24" t="s">
        <v>590</v>
      </c>
      <c r="L270" s="34">
        <v>0</v>
      </c>
      <c r="M270" s="34" t="s">
        <v>34</v>
      </c>
      <c r="N270" s="34">
        <v>8</v>
      </c>
      <c r="O270" s="34" t="s">
        <v>44</v>
      </c>
      <c r="P270" s="35">
        <v>1.76</v>
      </c>
      <c r="Q270" s="36">
        <v>1.92</v>
      </c>
      <c r="R270" s="36">
        <v>2.08</v>
      </c>
      <c r="S270" s="37">
        <v>2.2400000000000002</v>
      </c>
      <c r="T270" s="28">
        <v>2200000</v>
      </c>
      <c r="U270" s="29">
        <v>2400000</v>
      </c>
      <c r="V270" s="30">
        <v>2600000</v>
      </c>
      <c r="W270" s="31">
        <v>2800000.0000000005</v>
      </c>
      <c r="X270" s="57">
        <f t="shared" si="3"/>
        <v>10000000</v>
      </c>
      <c r="Y270" s="40">
        <v>1</v>
      </c>
    </row>
    <row r="271" spans="1:25" ht="76.5" x14ac:dyDescent="0.25">
      <c r="A271" s="39">
        <v>245</v>
      </c>
      <c r="B271" s="60" t="s">
        <v>513</v>
      </c>
      <c r="C271" s="56" t="s">
        <v>582</v>
      </c>
      <c r="D271" s="34">
        <v>860</v>
      </c>
      <c r="E271" s="34" t="s">
        <v>34</v>
      </c>
      <c r="F271" s="34">
        <v>1542</v>
      </c>
      <c r="G271" s="22" t="s">
        <v>583</v>
      </c>
      <c r="H271" s="21" t="s">
        <v>584</v>
      </c>
      <c r="I271" s="21" t="s">
        <v>213</v>
      </c>
      <c r="J271" s="23" t="s">
        <v>591</v>
      </c>
      <c r="K271" s="24" t="s">
        <v>592</v>
      </c>
      <c r="L271" s="34">
        <v>0</v>
      </c>
      <c r="M271" s="34" t="s">
        <v>34</v>
      </c>
      <c r="N271" s="34">
        <v>4</v>
      </c>
      <c r="O271" s="34" t="s">
        <v>44</v>
      </c>
      <c r="P271" s="35">
        <v>0.88</v>
      </c>
      <c r="Q271" s="36">
        <v>0.96</v>
      </c>
      <c r="R271" s="36">
        <v>1.04</v>
      </c>
      <c r="S271" s="37">
        <v>1.1200000000000001</v>
      </c>
      <c r="T271" s="28">
        <v>7700000</v>
      </c>
      <c r="U271" s="29">
        <v>8400000</v>
      </c>
      <c r="V271" s="30">
        <v>9100000</v>
      </c>
      <c r="W271" s="31">
        <v>9800000.0000000019</v>
      </c>
      <c r="X271" s="57">
        <f t="shared" si="3"/>
        <v>35000000</v>
      </c>
      <c r="Y271" s="40">
        <v>0</v>
      </c>
    </row>
    <row r="272" spans="1:25" ht="102" x14ac:dyDescent="0.25">
      <c r="A272" s="39">
        <v>246</v>
      </c>
      <c r="B272" s="60" t="s">
        <v>513</v>
      </c>
      <c r="C272" s="56" t="s">
        <v>593</v>
      </c>
      <c r="D272" s="34">
        <v>128</v>
      </c>
      <c r="E272" s="34" t="s">
        <v>34</v>
      </c>
      <c r="F272" s="34">
        <v>640</v>
      </c>
      <c r="G272" s="22" t="s">
        <v>583</v>
      </c>
      <c r="H272" s="21" t="s">
        <v>594</v>
      </c>
      <c r="I272" s="21" t="s">
        <v>213</v>
      </c>
      <c r="J272" s="23" t="s">
        <v>595</v>
      </c>
      <c r="K272" s="24" t="s">
        <v>596</v>
      </c>
      <c r="L272" s="34">
        <v>1</v>
      </c>
      <c r="M272" s="34" t="s">
        <v>34</v>
      </c>
      <c r="N272" s="34">
        <v>1</v>
      </c>
      <c r="O272" s="34" t="s">
        <v>40</v>
      </c>
      <c r="P272" s="25">
        <v>1</v>
      </c>
      <c r="Q272" s="26">
        <v>1</v>
      </c>
      <c r="R272" s="26">
        <v>1</v>
      </c>
      <c r="S272" s="27">
        <v>1</v>
      </c>
      <c r="T272" s="28">
        <v>8800000</v>
      </c>
      <c r="U272" s="29">
        <v>9600000</v>
      </c>
      <c r="V272" s="30">
        <v>10400000</v>
      </c>
      <c r="W272" s="31">
        <v>11200000.000000002</v>
      </c>
      <c r="X272" s="57">
        <f t="shared" si="3"/>
        <v>40000000</v>
      </c>
      <c r="Y272" s="40">
        <v>1</v>
      </c>
    </row>
    <row r="273" spans="1:25" ht="102" x14ac:dyDescent="0.25">
      <c r="A273" s="39">
        <v>247</v>
      </c>
      <c r="B273" s="60" t="s">
        <v>513</v>
      </c>
      <c r="C273" s="56" t="s">
        <v>593</v>
      </c>
      <c r="D273" s="34">
        <v>128</v>
      </c>
      <c r="E273" s="34" t="s">
        <v>34</v>
      </c>
      <c r="F273" s="34">
        <v>640</v>
      </c>
      <c r="G273" s="22" t="s">
        <v>583</v>
      </c>
      <c r="H273" s="21" t="s">
        <v>594</v>
      </c>
      <c r="I273" s="21" t="s">
        <v>213</v>
      </c>
      <c r="J273" s="23" t="s">
        <v>597</v>
      </c>
      <c r="K273" s="24" t="s">
        <v>598</v>
      </c>
      <c r="L273" s="34">
        <v>0</v>
      </c>
      <c r="M273" s="34" t="s">
        <v>34</v>
      </c>
      <c r="N273" s="34">
        <v>1</v>
      </c>
      <c r="O273" s="34" t="s">
        <v>44</v>
      </c>
      <c r="P273" s="42">
        <v>0.22</v>
      </c>
      <c r="Q273" s="43">
        <v>0.24</v>
      </c>
      <c r="R273" s="43">
        <v>0.26</v>
      </c>
      <c r="S273" s="44">
        <v>0.28000000000000003</v>
      </c>
      <c r="T273" s="28">
        <v>66000000</v>
      </c>
      <c r="U273" s="29">
        <v>72000000</v>
      </c>
      <c r="V273" s="30">
        <v>78000000</v>
      </c>
      <c r="W273" s="31">
        <v>84000000.000000015</v>
      </c>
      <c r="X273" s="57">
        <f t="shared" si="3"/>
        <v>300000000</v>
      </c>
      <c r="Y273" s="40">
        <v>0</v>
      </c>
    </row>
    <row r="274" spans="1:25" ht="102" x14ac:dyDescent="0.25">
      <c r="A274" s="39">
        <v>248</v>
      </c>
      <c r="B274" s="60" t="s">
        <v>513</v>
      </c>
      <c r="C274" s="56" t="s">
        <v>593</v>
      </c>
      <c r="D274" s="34">
        <v>128</v>
      </c>
      <c r="E274" s="34" t="s">
        <v>34</v>
      </c>
      <c r="F274" s="34">
        <v>640</v>
      </c>
      <c r="G274" s="22" t="s">
        <v>583</v>
      </c>
      <c r="H274" s="21" t="s">
        <v>594</v>
      </c>
      <c r="I274" s="21" t="s">
        <v>213</v>
      </c>
      <c r="J274" s="23" t="s">
        <v>599</v>
      </c>
      <c r="K274" s="24" t="s">
        <v>600</v>
      </c>
      <c r="L274" s="34">
        <v>1</v>
      </c>
      <c r="M274" s="34" t="s">
        <v>34</v>
      </c>
      <c r="N274" s="34">
        <v>4</v>
      </c>
      <c r="O274" s="34" t="s">
        <v>44</v>
      </c>
      <c r="P274" s="35">
        <v>0.88</v>
      </c>
      <c r="Q274" s="36">
        <v>0.96</v>
      </c>
      <c r="R274" s="36">
        <v>1.04</v>
      </c>
      <c r="S274" s="37">
        <v>1.1200000000000001</v>
      </c>
      <c r="T274" s="28">
        <v>2200000</v>
      </c>
      <c r="U274" s="29">
        <v>2400000</v>
      </c>
      <c r="V274" s="30">
        <v>2600000</v>
      </c>
      <c r="W274" s="31">
        <v>2800000.0000000005</v>
      </c>
      <c r="X274" s="57">
        <f t="shared" si="3"/>
        <v>10000000</v>
      </c>
      <c r="Y274" s="40">
        <v>0</v>
      </c>
    </row>
    <row r="275" spans="1:25" ht="102" x14ac:dyDescent="0.25">
      <c r="A275" s="39">
        <v>249</v>
      </c>
      <c r="B275" s="60" t="s">
        <v>513</v>
      </c>
      <c r="C275" s="56" t="s">
        <v>593</v>
      </c>
      <c r="D275" s="34">
        <v>128</v>
      </c>
      <c r="E275" s="34" t="s">
        <v>34</v>
      </c>
      <c r="F275" s="34">
        <v>640</v>
      </c>
      <c r="G275" s="22" t="s">
        <v>583</v>
      </c>
      <c r="H275" s="21" t="s">
        <v>594</v>
      </c>
      <c r="I275" s="21" t="s">
        <v>213</v>
      </c>
      <c r="J275" s="23" t="s">
        <v>599</v>
      </c>
      <c r="K275" s="24" t="s">
        <v>600</v>
      </c>
      <c r="L275" s="34">
        <v>0</v>
      </c>
      <c r="M275" s="34" t="s">
        <v>34</v>
      </c>
      <c r="N275" s="34">
        <v>4</v>
      </c>
      <c r="O275" s="34" t="s">
        <v>44</v>
      </c>
      <c r="P275" s="35">
        <v>0.88</v>
      </c>
      <c r="Q275" s="36">
        <v>0.96</v>
      </c>
      <c r="R275" s="36">
        <v>1.04</v>
      </c>
      <c r="S275" s="37">
        <v>1.1200000000000001</v>
      </c>
      <c r="T275" s="28">
        <v>2200000</v>
      </c>
      <c r="U275" s="29">
        <v>2400000</v>
      </c>
      <c r="V275" s="30">
        <v>2600000</v>
      </c>
      <c r="W275" s="31">
        <v>2800000.0000000005</v>
      </c>
      <c r="X275" s="57">
        <f t="shared" si="3"/>
        <v>10000000</v>
      </c>
      <c r="Y275" s="40">
        <v>1</v>
      </c>
    </row>
    <row r="276" spans="1:25" ht="102" x14ac:dyDescent="0.25">
      <c r="A276" s="39">
        <v>250</v>
      </c>
      <c r="B276" s="60" t="s">
        <v>513</v>
      </c>
      <c r="C276" s="56" t="s">
        <v>593</v>
      </c>
      <c r="D276" s="34">
        <v>128</v>
      </c>
      <c r="E276" s="34" t="s">
        <v>34</v>
      </c>
      <c r="F276" s="34">
        <v>640</v>
      </c>
      <c r="G276" s="22" t="s">
        <v>583</v>
      </c>
      <c r="H276" s="21" t="s">
        <v>594</v>
      </c>
      <c r="I276" s="21" t="s">
        <v>213</v>
      </c>
      <c r="J276" s="23" t="s">
        <v>601</v>
      </c>
      <c r="K276" s="24" t="s">
        <v>602</v>
      </c>
      <c r="L276" s="34">
        <v>1</v>
      </c>
      <c r="M276" s="34" t="s">
        <v>34</v>
      </c>
      <c r="N276" s="34">
        <v>1</v>
      </c>
      <c r="O276" s="34" t="s">
        <v>40</v>
      </c>
      <c r="P276" s="25">
        <v>1</v>
      </c>
      <c r="Q276" s="26">
        <v>1</v>
      </c>
      <c r="R276" s="26">
        <v>1</v>
      </c>
      <c r="S276" s="27">
        <v>1</v>
      </c>
      <c r="T276" s="28">
        <v>2200000</v>
      </c>
      <c r="U276" s="29">
        <v>2400000</v>
      </c>
      <c r="V276" s="30">
        <v>2600000</v>
      </c>
      <c r="W276" s="31">
        <v>2800000.0000000005</v>
      </c>
      <c r="X276" s="57">
        <f t="shared" si="3"/>
        <v>10000000</v>
      </c>
      <c r="Y276" s="40">
        <v>1</v>
      </c>
    </row>
    <row r="277" spans="1:25" ht="102" x14ac:dyDescent="0.25">
      <c r="A277" s="39">
        <v>251</v>
      </c>
      <c r="B277" s="60" t="s">
        <v>513</v>
      </c>
      <c r="C277" s="56" t="s">
        <v>593</v>
      </c>
      <c r="D277" s="34">
        <v>128</v>
      </c>
      <c r="E277" s="34" t="s">
        <v>34</v>
      </c>
      <c r="F277" s="34">
        <v>640</v>
      </c>
      <c r="G277" s="22" t="s">
        <v>583</v>
      </c>
      <c r="H277" s="21" t="s">
        <v>594</v>
      </c>
      <c r="I277" s="21" t="s">
        <v>213</v>
      </c>
      <c r="J277" s="23" t="s">
        <v>603</v>
      </c>
      <c r="K277" s="24" t="s">
        <v>604</v>
      </c>
      <c r="L277" s="34">
        <v>1</v>
      </c>
      <c r="M277" s="34" t="s">
        <v>34</v>
      </c>
      <c r="N277" s="34">
        <v>4</v>
      </c>
      <c r="O277" s="34" t="s">
        <v>40</v>
      </c>
      <c r="P277" s="25">
        <v>4</v>
      </c>
      <c r="Q277" s="26">
        <v>4</v>
      </c>
      <c r="R277" s="26">
        <v>4</v>
      </c>
      <c r="S277" s="27">
        <v>4</v>
      </c>
      <c r="T277" s="28">
        <v>70400000</v>
      </c>
      <c r="U277" s="29">
        <v>76800000</v>
      </c>
      <c r="V277" s="30">
        <v>83200000</v>
      </c>
      <c r="W277" s="31">
        <v>89600000.000000015</v>
      </c>
      <c r="X277" s="57">
        <f t="shared" si="3"/>
        <v>320000000</v>
      </c>
      <c r="Y277" s="40">
        <v>1</v>
      </c>
    </row>
    <row r="278" spans="1:25" ht="76.5" x14ac:dyDescent="0.25">
      <c r="A278" s="39">
        <v>252</v>
      </c>
      <c r="B278" s="60" t="s">
        <v>513</v>
      </c>
      <c r="C278" s="56" t="s">
        <v>605</v>
      </c>
      <c r="D278" s="34">
        <v>20</v>
      </c>
      <c r="E278" s="34" t="s">
        <v>61</v>
      </c>
      <c r="F278" s="34">
        <v>20</v>
      </c>
      <c r="G278" s="22" t="s">
        <v>606</v>
      </c>
      <c r="H278" s="21" t="s">
        <v>607</v>
      </c>
      <c r="I278" s="21" t="s">
        <v>85</v>
      </c>
      <c r="J278" s="23" t="s">
        <v>608</v>
      </c>
      <c r="K278" s="24" t="s">
        <v>609</v>
      </c>
      <c r="L278" s="34">
        <v>0</v>
      </c>
      <c r="M278" s="34" t="s">
        <v>34</v>
      </c>
      <c r="N278" s="34">
        <v>1</v>
      </c>
      <c r="O278" s="34" t="s">
        <v>44</v>
      </c>
      <c r="P278" s="42">
        <v>0.22</v>
      </c>
      <c r="Q278" s="43">
        <v>0.24</v>
      </c>
      <c r="R278" s="43">
        <v>0.26</v>
      </c>
      <c r="S278" s="44">
        <v>0.28000000000000003</v>
      </c>
      <c r="T278" s="28">
        <v>22000000</v>
      </c>
      <c r="U278" s="29">
        <v>24000000</v>
      </c>
      <c r="V278" s="30">
        <v>26000000</v>
      </c>
      <c r="W278" s="31">
        <v>28000000.000000004</v>
      </c>
      <c r="X278" s="57">
        <f t="shared" si="3"/>
        <v>100000000</v>
      </c>
      <c r="Y278" s="38">
        <v>0.1</v>
      </c>
    </row>
    <row r="279" spans="1:25" ht="51" x14ac:dyDescent="0.25">
      <c r="A279" s="39">
        <v>253</v>
      </c>
      <c r="B279" s="60" t="s">
        <v>513</v>
      </c>
      <c r="C279" s="56" t="s">
        <v>610</v>
      </c>
      <c r="D279" s="34" t="s">
        <v>60</v>
      </c>
      <c r="E279" s="34" t="s">
        <v>61</v>
      </c>
      <c r="F279" s="34">
        <v>40.1</v>
      </c>
      <c r="G279" s="22" t="s">
        <v>606</v>
      </c>
      <c r="H279" s="21" t="s">
        <v>611</v>
      </c>
      <c r="I279" s="21" t="s">
        <v>85</v>
      </c>
      <c r="J279" s="23" t="s">
        <v>612</v>
      </c>
      <c r="K279" s="24" t="s">
        <v>613</v>
      </c>
      <c r="L279" s="34">
        <v>0</v>
      </c>
      <c r="M279" s="34" t="s">
        <v>614</v>
      </c>
      <c r="N279" s="34">
        <v>13</v>
      </c>
      <c r="O279" s="34" t="s">
        <v>44</v>
      </c>
      <c r="P279" s="35">
        <v>2.86</v>
      </c>
      <c r="Q279" s="36">
        <v>3.1199999999999997</v>
      </c>
      <c r="R279" s="36">
        <v>3.38</v>
      </c>
      <c r="S279" s="37">
        <v>3.64</v>
      </c>
      <c r="T279" s="28">
        <v>471900000</v>
      </c>
      <c r="U279" s="29">
        <v>514799999.99999994</v>
      </c>
      <c r="V279" s="30">
        <v>557700000</v>
      </c>
      <c r="W279" s="31">
        <v>600600000</v>
      </c>
      <c r="X279" s="57">
        <f t="shared" si="3"/>
        <v>2145000000</v>
      </c>
      <c r="Y279" s="38">
        <v>0</v>
      </c>
    </row>
    <row r="280" spans="1:25" ht="51" x14ac:dyDescent="0.25">
      <c r="A280" s="39">
        <v>254</v>
      </c>
      <c r="B280" s="60" t="s">
        <v>513</v>
      </c>
      <c r="C280" s="56" t="s">
        <v>615</v>
      </c>
      <c r="D280" s="34">
        <v>6</v>
      </c>
      <c r="E280" s="34" t="s">
        <v>34</v>
      </c>
      <c r="F280" s="34">
        <v>30</v>
      </c>
      <c r="G280" s="22" t="s">
        <v>606</v>
      </c>
      <c r="H280" s="21" t="s">
        <v>611</v>
      </c>
      <c r="I280" s="21" t="s">
        <v>85</v>
      </c>
      <c r="J280" s="23" t="s">
        <v>612</v>
      </c>
      <c r="K280" s="24" t="s">
        <v>616</v>
      </c>
      <c r="L280" s="34">
        <v>30</v>
      </c>
      <c r="M280" s="34" t="s">
        <v>614</v>
      </c>
      <c r="N280" s="34">
        <v>30</v>
      </c>
      <c r="O280" s="34" t="s">
        <v>40</v>
      </c>
      <c r="P280" s="25">
        <v>30</v>
      </c>
      <c r="Q280" s="26">
        <v>30</v>
      </c>
      <c r="R280" s="26">
        <v>30</v>
      </c>
      <c r="S280" s="27">
        <v>30</v>
      </c>
      <c r="T280" s="28">
        <v>26400000</v>
      </c>
      <c r="U280" s="29">
        <v>28800000</v>
      </c>
      <c r="V280" s="30">
        <v>31200000</v>
      </c>
      <c r="W280" s="31">
        <v>33600000</v>
      </c>
      <c r="X280" s="57">
        <f t="shared" si="3"/>
        <v>120000000</v>
      </c>
      <c r="Y280" s="38">
        <v>0.03</v>
      </c>
    </row>
    <row r="281" spans="1:25" ht="51" x14ac:dyDescent="0.25">
      <c r="A281" s="39">
        <v>255</v>
      </c>
      <c r="B281" s="60" t="s">
        <v>513</v>
      </c>
      <c r="C281" s="56" t="s">
        <v>617</v>
      </c>
      <c r="D281" s="34" t="s">
        <v>618</v>
      </c>
      <c r="E281" s="34" t="s">
        <v>34</v>
      </c>
      <c r="F281" s="34">
        <v>40</v>
      </c>
      <c r="G281" s="22" t="s">
        <v>606</v>
      </c>
      <c r="H281" s="21" t="s">
        <v>611</v>
      </c>
      <c r="I281" s="21" t="s">
        <v>85</v>
      </c>
      <c r="J281" s="23" t="s">
        <v>612</v>
      </c>
      <c r="K281" s="24" t="s">
        <v>619</v>
      </c>
      <c r="L281" s="34">
        <v>21.76</v>
      </c>
      <c r="M281" s="34" t="s">
        <v>614</v>
      </c>
      <c r="N281" s="34">
        <v>40</v>
      </c>
      <c r="O281" s="34" t="s">
        <v>44</v>
      </c>
      <c r="P281" s="35">
        <v>8.8000000000000007</v>
      </c>
      <c r="Q281" s="36">
        <v>9.6</v>
      </c>
      <c r="R281" s="36">
        <v>10.4</v>
      </c>
      <c r="S281" s="37">
        <v>11.2</v>
      </c>
      <c r="T281" s="28">
        <v>13200000</v>
      </c>
      <c r="U281" s="29">
        <v>14400000</v>
      </c>
      <c r="V281" s="30">
        <v>15600000</v>
      </c>
      <c r="W281" s="31">
        <v>16800000</v>
      </c>
      <c r="X281" s="57">
        <f t="shared" si="3"/>
        <v>60000000</v>
      </c>
      <c r="Y281" s="38">
        <v>0</v>
      </c>
    </row>
    <row r="282" spans="1:25" ht="51" x14ac:dyDescent="0.25">
      <c r="A282" s="39">
        <v>256</v>
      </c>
      <c r="B282" s="60" t="s">
        <v>513</v>
      </c>
      <c r="C282" s="56" t="s">
        <v>620</v>
      </c>
      <c r="D282" s="34">
        <v>6</v>
      </c>
      <c r="E282" s="34" t="s">
        <v>621</v>
      </c>
      <c r="F282" s="34">
        <v>30</v>
      </c>
      <c r="G282" s="22" t="s">
        <v>606</v>
      </c>
      <c r="H282" s="21" t="s">
        <v>611</v>
      </c>
      <c r="I282" s="21" t="s">
        <v>85</v>
      </c>
      <c r="J282" s="23" t="s">
        <v>622</v>
      </c>
      <c r="K282" s="24" t="s">
        <v>623</v>
      </c>
      <c r="L282" s="34">
        <v>10</v>
      </c>
      <c r="M282" s="34" t="s">
        <v>614</v>
      </c>
      <c r="N282" s="34">
        <v>30</v>
      </c>
      <c r="O282" s="34" t="s">
        <v>44</v>
      </c>
      <c r="P282" s="35">
        <v>6.6</v>
      </c>
      <c r="Q282" s="36">
        <v>7.2</v>
      </c>
      <c r="R282" s="36">
        <v>7.8</v>
      </c>
      <c r="S282" s="37">
        <v>8.4</v>
      </c>
      <c r="T282" s="28">
        <v>13200000</v>
      </c>
      <c r="U282" s="29">
        <v>14400000</v>
      </c>
      <c r="V282" s="30">
        <v>15600000</v>
      </c>
      <c r="W282" s="31">
        <v>16800000</v>
      </c>
      <c r="X282" s="57">
        <f t="shared" si="3"/>
        <v>60000000</v>
      </c>
      <c r="Y282" s="38">
        <v>0.7</v>
      </c>
    </row>
    <row r="283" spans="1:25" ht="51" x14ac:dyDescent="0.25">
      <c r="A283" s="39">
        <v>257</v>
      </c>
      <c r="B283" s="60" t="s">
        <v>513</v>
      </c>
      <c r="C283" s="56" t="s">
        <v>620</v>
      </c>
      <c r="D283" s="34" t="s">
        <v>624</v>
      </c>
      <c r="E283" s="34" t="s">
        <v>621</v>
      </c>
      <c r="F283" s="34" t="s">
        <v>624</v>
      </c>
      <c r="G283" s="22" t="s">
        <v>606</v>
      </c>
      <c r="H283" s="21" t="s">
        <v>611</v>
      </c>
      <c r="I283" s="21" t="s">
        <v>85</v>
      </c>
      <c r="J283" s="23" t="s">
        <v>622</v>
      </c>
      <c r="K283" s="24" t="s">
        <v>625</v>
      </c>
      <c r="L283" s="34">
        <v>23.41</v>
      </c>
      <c r="M283" s="34" t="s">
        <v>614</v>
      </c>
      <c r="N283" s="34">
        <v>30</v>
      </c>
      <c r="O283" s="34" t="s">
        <v>44</v>
      </c>
      <c r="P283" s="35">
        <v>6.6</v>
      </c>
      <c r="Q283" s="36">
        <v>7.2</v>
      </c>
      <c r="R283" s="36">
        <v>7.8</v>
      </c>
      <c r="S283" s="37">
        <v>8.4</v>
      </c>
      <c r="T283" s="28">
        <v>13200000</v>
      </c>
      <c r="U283" s="29">
        <v>14400000</v>
      </c>
      <c r="V283" s="30">
        <v>15600000</v>
      </c>
      <c r="W283" s="31">
        <v>16800000</v>
      </c>
      <c r="X283" s="57">
        <f t="shared" ref="X283:X346" si="4">W283+V283+U283+T283</f>
        <v>60000000</v>
      </c>
      <c r="Y283" s="38">
        <v>1</v>
      </c>
    </row>
    <row r="284" spans="1:25" ht="51" x14ac:dyDescent="0.25">
      <c r="A284" s="39">
        <v>258</v>
      </c>
      <c r="B284" s="60" t="s">
        <v>513</v>
      </c>
      <c r="C284" s="56" t="s">
        <v>620</v>
      </c>
      <c r="D284" s="34" t="s">
        <v>624</v>
      </c>
      <c r="E284" s="34" t="s">
        <v>621</v>
      </c>
      <c r="F284" s="34" t="s">
        <v>624</v>
      </c>
      <c r="G284" s="22" t="s">
        <v>606</v>
      </c>
      <c r="H284" s="21" t="s">
        <v>611</v>
      </c>
      <c r="I284" s="21" t="s">
        <v>85</v>
      </c>
      <c r="J284" s="23" t="s">
        <v>622</v>
      </c>
      <c r="K284" s="24" t="s">
        <v>625</v>
      </c>
      <c r="L284" s="34">
        <v>23.41</v>
      </c>
      <c r="M284" s="34" t="s">
        <v>34</v>
      </c>
      <c r="N284" s="34">
        <v>30000</v>
      </c>
      <c r="O284" s="34" t="s">
        <v>44</v>
      </c>
      <c r="P284" s="35">
        <v>3000</v>
      </c>
      <c r="Q284" s="36">
        <v>9000</v>
      </c>
      <c r="R284" s="36">
        <v>12000</v>
      </c>
      <c r="S284" s="37">
        <v>6000</v>
      </c>
      <c r="T284" s="28">
        <v>0</v>
      </c>
      <c r="U284" s="29">
        <v>0</v>
      </c>
      <c r="V284" s="30">
        <v>0</v>
      </c>
      <c r="W284" s="31">
        <v>0</v>
      </c>
      <c r="X284" s="57">
        <f t="shared" si="4"/>
        <v>0</v>
      </c>
      <c r="Y284" s="38">
        <v>0</v>
      </c>
    </row>
    <row r="285" spans="1:25" ht="63.75" x14ac:dyDescent="0.25">
      <c r="A285" s="39">
        <v>259</v>
      </c>
      <c r="B285" s="60" t="s">
        <v>513</v>
      </c>
      <c r="C285" s="56" t="s">
        <v>626</v>
      </c>
      <c r="D285" s="34">
        <v>0</v>
      </c>
      <c r="E285" s="34" t="s">
        <v>34</v>
      </c>
      <c r="F285" s="34">
        <v>70</v>
      </c>
      <c r="G285" s="22" t="s">
        <v>606</v>
      </c>
      <c r="H285" s="21" t="s">
        <v>611</v>
      </c>
      <c r="I285" s="21" t="s">
        <v>85</v>
      </c>
      <c r="J285" s="23" t="s">
        <v>627</v>
      </c>
      <c r="K285" s="24" t="s">
        <v>628</v>
      </c>
      <c r="L285" s="34">
        <v>0</v>
      </c>
      <c r="M285" s="34" t="s">
        <v>34</v>
      </c>
      <c r="N285" s="34">
        <v>1</v>
      </c>
      <c r="O285" s="34" t="s">
        <v>44</v>
      </c>
      <c r="P285" s="42">
        <v>0.22</v>
      </c>
      <c r="Q285" s="43">
        <v>0.24</v>
      </c>
      <c r="R285" s="43">
        <v>0.26</v>
      </c>
      <c r="S285" s="44">
        <v>0.28000000000000003</v>
      </c>
      <c r="T285" s="28">
        <v>584100000</v>
      </c>
      <c r="U285" s="29">
        <v>637200000</v>
      </c>
      <c r="V285" s="30">
        <v>690300000</v>
      </c>
      <c r="W285" s="31">
        <v>743400000.00000012</v>
      </c>
      <c r="X285" s="57">
        <f t="shared" si="4"/>
        <v>2655000000</v>
      </c>
      <c r="Y285" s="38">
        <v>0</v>
      </c>
    </row>
    <row r="286" spans="1:25" ht="51" x14ac:dyDescent="0.25">
      <c r="A286" s="39">
        <v>260</v>
      </c>
      <c r="B286" s="60" t="s">
        <v>513</v>
      </c>
      <c r="C286" s="56" t="s">
        <v>629</v>
      </c>
      <c r="D286" s="34">
        <v>44136</v>
      </c>
      <c r="E286" s="34" t="s">
        <v>34</v>
      </c>
      <c r="F286" s="34">
        <v>6</v>
      </c>
      <c r="G286" s="22" t="s">
        <v>606</v>
      </c>
      <c r="H286" s="21" t="s">
        <v>611</v>
      </c>
      <c r="I286" s="21" t="s">
        <v>85</v>
      </c>
      <c r="J286" s="23" t="s">
        <v>630</v>
      </c>
      <c r="K286" s="24" t="s">
        <v>631</v>
      </c>
      <c r="L286" s="34">
        <v>10</v>
      </c>
      <c r="M286" s="34" t="s">
        <v>34</v>
      </c>
      <c r="N286" s="34">
        <v>12</v>
      </c>
      <c r="O286" s="34" t="s">
        <v>44</v>
      </c>
      <c r="P286" s="35">
        <v>2.64</v>
      </c>
      <c r="Q286" s="36">
        <v>2.88</v>
      </c>
      <c r="R286" s="36">
        <v>3.12</v>
      </c>
      <c r="S286" s="37">
        <v>3.3600000000000008</v>
      </c>
      <c r="T286" s="28">
        <v>66000000</v>
      </c>
      <c r="U286" s="29">
        <v>72000000</v>
      </c>
      <c r="V286" s="30">
        <v>78000000</v>
      </c>
      <c r="W286" s="31">
        <v>84000000.000000015</v>
      </c>
      <c r="X286" s="57">
        <f t="shared" si="4"/>
        <v>300000000</v>
      </c>
      <c r="Y286" s="38">
        <v>1</v>
      </c>
    </row>
    <row r="287" spans="1:25" ht="63.75" x14ac:dyDescent="0.25">
      <c r="A287" s="39">
        <v>261</v>
      </c>
      <c r="B287" s="60" t="s">
        <v>513</v>
      </c>
      <c r="C287" s="56" t="s">
        <v>632</v>
      </c>
      <c r="D287" s="34">
        <v>0</v>
      </c>
      <c r="E287" s="34" t="s">
        <v>34</v>
      </c>
      <c r="F287" s="34">
        <v>1</v>
      </c>
      <c r="G287" s="22" t="s">
        <v>606</v>
      </c>
      <c r="H287" s="21" t="s">
        <v>633</v>
      </c>
      <c r="I287" s="21" t="s">
        <v>85</v>
      </c>
      <c r="J287" s="23" t="s">
        <v>634</v>
      </c>
      <c r="K287" s="24" t="s">
        <v>635</v>
      </c>
      <c r="L287" s="34">
        <v>0</v>
      </c>
      <c r="M287" s="34" t="s">
        <v>34</v>
      </c>
      <c r="N287" s="34">
        <v>40</v>
      </c>
      <c r="O287" s="34" t="s">
        <v>44</v>
      </c>
      <c r="P287" s="35">
        <v>8.8000000000000007</v>
      </c>
      <c r="Q287" s="36">
        <v>9.6</v>
      </c>
      <c r="R287" s="36">
        <v>10.4</v>
      </c>
      <c r="S287" s="37">
        <v>11.200000000000001</v>
      </c>
      <c r="T287" s="28">
        <v>5280000</v>
      </c>
      <c r="U287" s="29">
        <v>5760000</v>
      </c>
      <c r="V287" s="30">
        <v>6240000</v>
      </c>
      <c r="W287" s="31">
        <v>6720000.0000000009</v>
      </c>
      <c r="X287" s="57">
        <f t="shared" si="4"/>
        <v>24000000</v>
      </c>
      <c r="Y287" s="38">
        <v>0</v>
      </c>
    </row>
    <row r="288" spans="1:25" ht="63.75" x14ac:dyDescent="0.25">
      <c r="A288" s="39">
        <v>262</v>
      </c>
      <c r="B288" s="60" t="s">
        <v>513</v>
      </c>
      <c r="C288" s="56" t="s">
        <v>632</v>
      </c>
      <c r="D288" s="34">
        <v>1</v>
      </c>
      <c r="E288" s="34" t="s">
        <v>34</v>
      </c>
      <c r="F288" s="34">
        <v>2</v>
      </c>
      <c r="G288" s="22" t="s">
        <v>606</v>
      </c>
      <c r="H288" s="21" t="s">
        <v>633</v>
      </c>
      <c r="I288" s="21" t="s">
        <v>85</v>
      </c>
      <c r="J288" s="23" t="s">
        <v>636</v>
      </c>
      <c r="K288" s="24" t="s">
        <v>637</v>
      </c>
      <c r="L288" s="34">
        <v>1</v>
      </c>
      <c r="M288" s="34" t="s">
        <v>34</v>
      </c>
      <c r="N288" s="34">
        <v>4</v>
      </c>
      <c r="O288" s="34" t="s">
        <v>44</v>
      </c>
      <c r="P288" s="35">
        <v>0.88</v>
      </c>
      <c r="Q288" s="36">
        <v>0.96</v>
      </c>
      <c r="R288" s="36">
        <v>1.04</v>
      </c>
      <c r="S288" s="37">
        <v>1.1200000000000001</v>
      </c>
      <c r="T288" s="28">
        <v>33000000</v>
      </c>
      <c r="U288" s="29">
        <v>36000000</v>
      </c>
      <c r="V288" s="30">
        <v>39000000</v>
      </c>
      <c r="W288" s="31">
        <v>42000000.000000007</v>
      </c>
      <c r="X288" s="57">
        <f t="shared" si="4"/>
        <v>150000000</v>
      </c>
      <c r="Y288" s="38">
        <v>0</v>
      </c>
    </row>
    <row r="289" spans="1:25" ht="63.75" x14ac:dyDescent="0.25">
      <c r="A289" s="39">
        <v>263</v>
      </c>
      <c r="B289" s="60" t="s">
        <v>513</v>
      </c>
      <c r="C289" s="56" t="s">
        <v>632</v>
      </c>
      <c r="D289" s="34">
        <v>1</v>
      </c>
      <c r="E289" s="34" t="s">
        <v>34</v>
      </c>
      <c r="F289" s="34">
        <v>2</v>
      </c>
      <c r="G289" s="22" t="s">
        <v>606</v>
      </c>
      <c r="H289" s="21" t="s">
        <v>633</v>
      </c>
      <c r="I289" s="21" t="s">
        <v>85</v>
      </c>
      <c r="J289" s="23" t="s">
        <v>636</v>
      </c>
      <c r="K289" s="24" t="s">
        <v>638</v>
      </c>
      <c r="L289" s="34">
        <v>1</v>
      </c>
      <c r="M289" s="34" t="s">
        <v>34</v>
      </c>
      <c r="N289" s="34">
        <v>2</v>
      </c>
      <c r="O289" s="34" t="s">
        <v>44</v>
      </c>
      <c r="P289" s="42">
        <v>0.44</v>
      </c>
      <c r="Q289" s="43">
        <v>0.48</v>
      </c>
      <c r="R289" s="43">
        <v>0.52</v>
      </c>
      <c r="S289" s="44">
        <v>0.56000000000000005</v>
      </c>
      <c r="T289" s="28">
        <v>6600000</v>
      </c>
      <c r="U289" s="29">
        <v>7200000</v>
      </c>
      <c r="V289" s="30">
        <v>7800000</v>
      </c>
      <c r="W289" s="31">
        <v>8400000</v>
      </c>
      <c r="X289" s="57">
        <f t="shared" si="4"/>
        <v>30000000</v>
      </c>
      <c r="Y289" s="38">
        <v>0.5</v>
      </c>
    </row>
    <row r="290" spans="1:25" ht="63.75" x14ac:dyDescent="0.25">
      <c r="A290" s="39">
        <v>264</v>
      </c>
      <c r="B290" s="60" t="s">
        <v>513</v>
      </c>
      <c r="C290" s="56" t="s">
        <v>632</v>
      </c>
      <c r="D290" s="34">
        <v>0</v>
      </c>
      <c r="E290" s="34" t="s">
        <v>34</v>
      </c>
      <c r="F290" s="34">
        <v>1</v>
      </c>
      <c r="G290" s="22" t="s">
        <v>606</v>
      </c>
      <c r="H290" s="21" t="s">
        <v>633</v>
      </c>
      <c r="I290" s="21" t="s">
        <v>85</v>
      </c>
      <c r="J290" s="23" t="s">
        <v>636</v>
      </c>
      <c r="K290" s="24" t="s">
        <v>639</v>
      </c>
      <c r="L290" s="34">
        <v>10</v>
      </c>
      <c r="M290" s="34" t="s">
        <v>34</v>
      </c>
      <c r="N290" s="34">
        <v>30</v>
      </c>
      <c r="O290" s="34" t="s">
        <v>44</v>
      </c>
      <c r="P290" s="35">
        <v>6.6000000000000005</v>
      </c>
      <c r="Q290" s="36">
        <v>7.2</v>
      </c>
      <c r="R290" s="36">
        <v>7.8000000000000007</v>
      </c>
      <c r="S290" s="37">
        <v>8.4</v>
      </c>
      <c r="T290" s="28">
        <v>27500000</v>
      </c>
      <c r="U290" s="29">
        <v>30000000</v>
      </c>
      <c r="V290" s="30">
        <v>32500000</v>
      </c>
      <c r="W290" s="31">
        <v>35000000</v>
      </c>
      <c r="X290" s="57">
        <f t="shared" si="4"/>
        <v>125000000</v>
      </c>
      <c r="Y290" s="38">
        <v>0</v>
      </c>
    </row>
    <row r="291" spans="1:25" ht="63.75" x14ac:dyDescent="0.25">
      <c r="A291" s="39">
        <v>265</v>
      </c>
      <c r="B291" s="60" t="s">
        <v>513</v>
      </c>
      <c r="C291" s="56" t="s">
        <v>640</v>
      </c>
      <c r="D291" s="34">
        <v>0</v>
      </c>
      <c r="E291" s="34" t="s">
        <v>34</v>
      </c>
      <c r="F291" s="34">
        <v>1</v>
      </c>
      <c r="G291" s="22" t="s">
        <v>606</v>
      </c>
      <c r="H291" s="21" t="s">
        <v>641</v>
      </c>
      <c r="I291" s="21" t="s">
        <v>85</v>
      </c>
      <c r="J291" s="23" t="s">
        <v>642</v>
      </c>
      <c r="K291" s="24" t="s">
        <v>643</v>
      </c>
      <c r="L291" s="34">
        <v>8</v>
      </c>
      <c r="M291" s="34" t="s">
        <v>34</v>
      </c>
      <c r="N291" s="34">
        <v>48</v>
      </c>
      <c r="O291" s="34" t="s">
        <v>44</v>
      </c>
      <c r="P291" s="35">
        <v>10.56</v>
      </c>
      <c r="Q291" s="36">
        <v>11.52</v>
      </c>
      <c r="R291" s="36">
        <v>12.48</v>
      </c>
      <c r="S291" s="37">
        <v>13.440000000000003</v>
      </c>
      <c r="T291" s="28">
        <v>44000000</v>
      </c>
      <c r="U291" s="29">
        <v>48000000</v>
      </c>
      <c r="V291" s="30">
        <v>52000000</v>
      </c>
      <c r="W291" s="31">
        <v>56000000.000000007</v>
      </c>
      <c r="X291" s="57">
        <f t="shared" si="4"/>
        <v>200000000</v>
      </c>
      <c r="Y291" s="38">
        <v>1</v>
      </c>
    </row>
    <row r="292" spans="1:25" ht="63.75" x14ac:dyDescent="0.25">
      <c r="A292" s="39">
        <v>266</v>
      </c>
      <c r="B292" s="60" t="s">
        <v>513</v>
      </c>
      <c r="C292" s="56" t="s">
        <v>640</v>
      </c>
      <c r="D292" s="34">
        <v>0</v>
      </c>
      <c r="E292" s="34" t="s">
        <v>34</v>
      </c>
      <c r="F292" s="34">
        <v>1</v>
      </c>
      <c r="G292" s="22" t="s">
        <v>606</v>
      </c>
      <c r="H292" s="21" t="s">
        <v>641</v>
      </c>
      <c r="I292" s="21" t="s">
        <v>85</v>
      </c>
      <c r="J292" s="23" t="s">
        <v>642</v>
      </c>
      <c r="K292" s="24" t="s">
        <v>643</v>
      </c>
      <c r="L292" s="34">
        <v>0</v>
      </c>
      <c r="M292" s="34" t="s">
        <v>34</v>
      </c>
      <c r="N292" s="34">
        <v>1</v>
      </c>
      <c r="O292" s="34" t="s">
        <v>44</v>
      </c>
      <c r="P292" s="35">
        <v>0.1</v>
      </c>
      <c r="Q292" s="36">
        <v>0.3</v>
      </c>
      <c r="R292" s="36">
        <v>0.4</v>
      </c>
      <c r="S292" s="37">
        <v>0.2</v>
      </c>
      <c r="T292" s="28">
        <v>0</v>
      </c>
      <c r="U292" s="29">
        <v>0</v>
      </c>
      <c r="V292" s="30">
        <v>0</v>
      </c>
      <c r="W292" s="31">
        <v>0</v>
      </c>
      <c r="X292" s="57">
        <f t="shared" si="4"/>
        <v>0</v>
      </c>
      <c r="Y292" s="38">
        <v>0</v>
      </c>
    </row>
    <row r="293" spans="1:25" ht="63.75" x14ac:dyDescent="0.25">
      <c r="A293" s="39">
        <v>267</v>
      </c>
      <c r="B293" s="60" t="s">
        <v>513</v>
      </c>
      <c r="C293" s="56" t="s">
        <v>640</v>
      </c>
      <c r="D293" s="34">
        <v>0</v>
      </c>
      <c r="E293" s="34" t="s">
        <v>34</v>
      </c>
      <c r="F293" s="34">
        <v>1</v>
      </c>
      <c r="G293" s="22" t="s">
        <v>606</v>
      </c>
      <c r="H293" s="21" t="s">
        <v>641</v>
      </c>
      <c r="I293" s="21" t="s">
        <v>85</v>
      </c>
      <c r="J293" s="23" t="s">
        <v>642</v>
      </c>
      <c r="K293" s="24" t="s">
        <v>644</v>
      </c>
      <c r="L293" s="34">
        <v>0</v>
      </c>
      <c r="M293" s="34" t="s">
        <v>34</v>
      </c>
      <c r="N293" s="34">
        <v>12</v>
      </c>
      <c r="O293" s="34" t="s">
        <v>44</v>
      </c>
      <c r="P293" s="35">
        <v>2.64</v>
      </c>
      <c r="Q293" s="36">
        <v>2.88</v>
      </c>
      <c r="R293" s="36">
        <v>3.12</v>
      </c>
      <c r="S293" s="37">
        <v>3.3600000000000003</v>
      </c>
      <c r="T293" s="28">
        <v>10560000</v>
      </c>
      <c r="U293" s="29">
        <v>11520000</v>
      </c>
      <c r="V293" s="30">
        <v>12480000</v>
      </c>
      <c r="W293" s="31">
        <v>13440000.000000002</v>
      </c>
      <c r="X293" s="57">
        <f t="shared" si="4"/>
        <v>48000000</v>
      </c>
      <c r="Y293" s="38">
        <v>0.08</v>
      </c>
    </row>
    <row r="294" spans="1:25" ht="51" x14ac:dyDescent="0.25">
      <c r="A294" s="39">
        <v>268</v>
      </c>
      <c r="B294" s="60" t="s">
        <v>513</v>
      </c>
      <c r="C294" s="56" t="s">
        <v>645</v>
      </c>
      <c r="D294" s="34" t="s">
        <v>60</v>
      </c>
      <c r="E294" s="34" t="s">
        <v>61</v>
      </c>
      <c r="F294" s="34">
        <v>0.15</v>
      </c>
      <c r="G294" s="22" t="s">
        <v>606</v>
      </c>
      <c r="H294" s="21" t="s">
        <v>641</v>
      </c>
      <c r="I294" s="21" t="s">
        <v>85</v>
      </c>
      <c r="J294" s="23" t="s">
        <v>646</v>
      </c>
      <c r="K294" s="24" t="s">
        <v>647</v>
      </c>
      <c r="L294" s="34">
        <v>2500</v>
      </c>
      <c r="M294" s="34" t="s">
        <v>34</v>
      </c>
      <c r="N294" s="34">
        <v>16000</v>
      </c>
      <c r="O294" s="34" t="s">
        <v>44</v>
      </c>
      <c r="P294" s="35">
        <v>3520</v>
      </c>
      <c r="Q294" s="36">
        <v>3840</v>
      </c>
      <c r="R294" s="36">
        <v>4160</v>
      </c>
      <c r="S294" s="37">
        <v>4480.0000000000009</v>
      </c>
      <c r="T294" s="28">
        <v>45760000</v>
      </c>
      <c r="U294" s="29">
        <v>49920000</v>
      </c>
      <c r="V294" s="30">
        <v>54080000</v>
      </c>
      <c r="W294" s="31">
        <v>58240000.000000007</v>
      </c>
      <c r="X294" s="57">
        <f t="shared" si="4"/>
        <v>208000000</v>
      </c>
      <c r="Y294" s="38">
        <v>1</v>
      </c>
    </row>
    <row r="295" spans="1:25" ht="51" x14ac:dyDescent="0.25">
      <c r="A295" s="39">
        <v>269</v>
      </c>
      <c r="B295" s="60" t="s">
        <v>513</v>
      </c>
      <c r="C295" s="56" t="s">
        <v>648</v>
      </c>
      <c r="D295" s="34" t="s">
        <v>60</v>
      </c>
      <c r="E295" s="34" t="s">
        <v>61</v>
      </c>
      <c r="F295" s="52">
        <v>7.0000000000000001E-3</v>
      </c>
      <c r="G295" s="22" t="s">
        <v>649</v>
      </c>
      <c r="H295" s="21" t="s">
        <v>650</v>
      </c>
      <c r="I295" s="21" t="s">
        <v>368</v>
      </c>
      <c r="J295" s="23" t="s">
        <v>651</v>
      </c>
      <c r="K295" s="24" t="s">
        <v>652</v>
      </c>
      <c r="L295" s="34">
        <v>0</v>
      </c>
      <c r="M295" s="34" t="s">
        <v>34</v>
      </c>
      <c r="N295" s="34">
        <v>1</v>
      </c>
      <c r="O295" s="34" t="s">
        <v>44</v>
      </c>
      <c r="P295" s="42">
        <v>0.22</v>
      </c>
      <c r="Q295" s="43">
        <v>0.24</v>
      </c>
      <c r="R295" s="43">
        <v>0.26</v>
      </c>
      <c r="S295" s="44">
        <v>0.28000000000000003</v>
      </c>
      <c r="T295" s="28">
        <v>8800000</v>
      </c>
      <c r="U295" s="29">
        <v>9600000</v>
      </c>
      <c r="V295" s="30">
        <v>10400000</v>
      </c>
      <c r="W295" s="31">
        <v>11200000.000000002</v>
      </c>
      <c r="X295" s="57">
        <f t="shared" si="4"/>
        <v>40000000</v>
      </c>
      <c r="Y295" s="40">
        <v>0</v>
      </c>
    </row>
    <row r="296" spans="1:25" ht="51" x14ac:dyDescent="0.25">
      <c r="A296" s="39">
        <v>270</v>
      </c>
      <c r="B296" s="60" t="s">
        <v>513</v>
      </c>
      <c r="C296" s="56" t="s">
        <v>648</v>
      </c>
      <c r="D296" s="34" t="s">
        <v>60</v>
      </c>
      <c r="E296" s="34" t="s">
        <v>61</v>
      </c>
      <c r="F296" s="52">
        <v>7.0000000000000001E-3</v>
      </c>
      <c r="G296" s="22" t="s">
        <v>649</v>
      </c>
      <c r="H296" s="21" t="s">
        <v>650</v>
      </c>
      <c r="I296" s="21" t="s">
        <v>368</v>
      </c>
      <c r="J296" s="23" t="s">
        <v>653</v>
      </c>
      <c r="K296" s="24" t="s">
        <v>654</v>
      </c>
      <c r="L296" s="34">
        <v>2</v>
      </c>
      <c r="M296" s="34" t="s">
        <v>34</v>
      </c>
      <c r="N296" s="34">
        <v>2</v>
      </c>
      <c r="O296" s="34" t="s">
        <v>40</v>
      </c>
      <c r="P296" s="25">
        <v>2</v>
      </c>
      <c r="Q296" s="26">
        <v>2</v>
      </c>
      <c r="R296" s="26">
        <v>2</v>
      </c>
      <c r="S296" s="27">
        <v>2</v>
      </c>
      <c r="T296" s="28">
        <v>8800000</v>
      </c>
      <c r="U296" s="29">
        <v>9600000</v>
      </c>
      <c r="V296" s="30">
        <v>10400000</v>
      </c>
      <c r="W296" s="31">
        <v>11200000.000000002</v>
      </c>
      <c r="X296" s="57">
        <f t="shared" si="4"/>
        <v>40000000</v>
      </c>
      <c r="Y296" s="40">
        <v>0.5</v>
      </c>
    </row>
    <row r="297" spans="1:25" ht="51" x14ac:dyDescent="0.25">
      <c r="A297" s="39">
        <v>271</v>
      </c>
      <c r="B297" s="60" t="s">
        <v>513</v>
      </c>
      <c r="C297" s="56" t="s">
        <v>648</v>
      </c>
      <c r="D297" s="34" t="s">
        <v>60</v>
      </c>
      <c r="E297" s="34" t="s">
        <v>61</v>
      </c>
      <c r="F297" s="52">
        <v>7.0000000000000001E-3</v>
      </c>
      <c r="G297" s="22" t="s">
        <v>649</v>
      </c>
      <c r="H297" s="21" t="s">
        <v>650</v>
      </c>
      <c r="I297" s="21" t="s">
        <v>368</v>
      </c>
      <c r="J297" s="23" t="s">
        <v>655</v>
      </c>
      <c r="K297" s="24" t="s">
        <v>656</v>
      </c>
      <c r="L297" s="34">
        <v>0</v>
      </c>
      <c r="M297" s="34" t="s">
        <v>34</v>
      </c>
      <c r="N297" s="34">
        <v>1</v>
      </c>
      <c r="O297" s="34" t="s">
        <v>44</v>
      </c>
      <c r="P297" s="42">
        <v>0.22</v>
      </c>
      <c r="Q297" s="43">
        <v>0.24</v>
      </c>
      <c r="R297" s="43">
        <v>0.26</v>
      </c>
      <c r="S297" s="44">
        <v>0.28000000000000003</v>
      </c>
      <c r="T297" s="28">
        <v>11000000</v>
      </c>
      <c r="U297" s="29">
        <v>12000000</v>
      </c>
      <c r="V297" s="30">
        <v>13000000</v>
      </c>
      <c r="W297" s="31">
        <v>14000000.000000002</v>
      </c>
      <c r="X297" s="57">
        <f t="shared" si="4"/>
        <v>50000000</v>
      </c>
      <c r="Y297" s="40">
        <v>0</v>
      </c>
    </row>
    <row r="298" spans="1:25" ht="51" x14ac:dyDescent="0.25">
      <c r="A298" s="39">
        <v>272</v>
      </c>
      <c r="B298" s="60" t="s">
        <v>513</v>
      </c>
      <c r="C298" s="56" t="s">
        <v>648</v>
      </c>
      <c r="D298" s="34" t="s">
        <v>60</v>
      </c>
      <c r="E298" s="34" t="s">
        <v>61</v>
      </c>
      <c r="F298" s="52">
        <v>7.0000000000000001E-3</v>
      </c>
      <c r="G298" s="22" t="s">
        <v>649</v>
      </c>
      <c r="H298" s="21" t="s">
        <v>650</v>
      </c>
      <c r="I298" s="21" t="s">
        <v>368</v>
      </c>
      <c r="J298" s="23" t="s">
        <v>655</v>
      </c>
      <c r="K298" s="24" t="s">
        <v>657</v>
      </c>
      <c r="L298" s="34">
        <v>1</v>
      </c>
      <c r="M298" s="34" t="s">
        <v>34</v>
      </c>
      <c r="N298" s="34">
        <v>3</v>
      </c>
      <c r="O298" s="34" t="s">
        <v>44</v>
      </c>
      <c r="P298" s="35">
        <v>0.30000000000000004</v>
      </c>
      <c r="Q298" s="36">
        <v>0.89999999999999991</v>
      </c>
      <c r="R298" s="36">
        <v>1.2000000000000002</v>
      </c>
      <c r="S298" s="37">
        <v>0.60000000000000009</v>
      </c>
      <c r="T298" s="28">
        <v>0</v>
      </c>
      <c r="U298" s="29">
        <v>0</v>
      </c>
      <c r="V298" s="30">
        <v>0</v>
      </c>
      <c r="W298" s="31">
        <v>0</v>
      </c>
      <c r="X298" s="57">
        <f t="shared" si="4"/>
        <v>0</v>
      </c>
      <c r="Y298" s="40">
        <v>0</v>
      </c>
    </row>
    <row r="299" spans="1:25" ht="51" x14ac:dyDescent="0.25">
      <c r="A299" s="39">
        <v>273</v>
      </c>
      <c r="B299" s="60" t="s">
        <v>513</v>
      </c>
      <c r="C299" s="56" t="s">
        <v>648</v>
      </c>
      <c r="D299" s="34" t="s">
        <v>60</v>
      </c>
      <c r="E299" s="34" t="s">
        <v>61</v>
      </c>
      <c r="F299" s="52">
        <v>7.0000000000000001E-3</v>
      </c>
      <c r="G299" s="22" t="s">
        <v>649</v>
      </c>
      <c r="H299" s="21" t="s">
        <v>650</v>
      </c>
      <c r="I299" s="21" t="s">
        <v>368</v>
      </c>
      <c r="J299" s="23" t="s">
        <v>658</v>
      </c>
      <c r="K299" s="24" t="s">
        <v>659</v>
      </c>
      <c r="L299" s="34">
        <v>0</v>
      </c>
      <c r="M299" s="34" t="s">
        <v>34</v>
      </c>
      <c r="N299" s="34">
        <v>2</v>
      </c>
      <c r="O299" s="34" t="s">
        <v>44</v>
      </c>
      <c r="P299" s="42">
        <v>0.44</v>
      </c>
      <c r="Q299" s="43">
        <v>0.48</v>
      </c>
      <c r="R299" s="43">
        <v>0.52</v>
      </c>
      <c r="S299" s="44">
        <v>0.56000000000000005</v>
      </c>
      <c r="T299" s="28">
        <v>7040000</v>
      </c>
      <c r="U299" s="29">
        <v>7680000</v>
      </c>
      <c r="V299" s="30">
        <v>8320000</v>
      </c>
      <c r="W299" s="31">
        <v>8960000</v>
      </c>
      <c r="X299" s="57">
        <f t="shared" si="4"/>
        <v>32000000</v>
      </c>
      <c r="Y299" s="40">
        <v>1</v>
      </c>
    </row>
    <row r="300" spans="1:25" ht="51" x14ac:dyDescent="0.25">
      <c r="A300" s="39">
        <v>274</v>
      </c>
      <c r="B300" s="60" t="s">
        <v>513</v>
      </c>
      <c r="C300" s="56" t="s">
        <v>648</v>
      </c>
      <c r="D300" s="34" t="s">
        <v>60</v>
      </c>
      <c r="E300" s="34" t="s">
        <v>61</v>
      </c>
      <c r="F300" s="52">
        <v>7.0000000000000001E-3</v>
      </c>
      <c r="G300" s="22" t="s">
        <v>649</v>
      </c>
      <c r="H300" s="21" t="s">
        <v>650</v>
      </c>
      <c r="I300" s="21" t="s">
        <v>368</v>
      </c>
      <c r="J300" s="23" t="s">
        <v>658</v>
      </c>
      <c r="K300" s="24" t="s">
        <v>660</v>
      </c>
      <c r="L300" s="34">
        <v>4000</v>
      </c>
      <c r="M300" s="34" t="s">
        <v>34</v>
      </c>
      <c r="N300" s="34">
        <v>1000</v>
      </c>
      <c r="O300" s="34" t="s">
        <v>40</v>
      </c>
      <c r="P300" s="25">
        <v>1000</v>
      </c>
      <c r="Q300" s="26">
        <v>1000</v>
      </c>
      <c r="R300" s="26">
        <v>1000</v>
      </c>
      <c r="S300" s="27">
        <v>1000</v>
      </c>
      <c r="T300" s="28">
        <v>56320000</v>
      </c>
      <c r="U300" s="29">
        <v>61440000</v>
      </c>
      <c r="V300" s="30">
        <v>66560000</v>
      </c>
      <c r="W300" s="31">
        <v>71680000</v>
      </c>
      <c r="X300" s="57">
        <f t="shared" si="4"/>
        <v>256000000</v>
      </c>
      <c r="Y300" s="40">
        <v>1</v>
      </c>
    </row>
    <row r="301" spans="1:25" ht="76.5" x14ac:dyDescent="0.25">
      <c r="A301" s="39">
        <v>275</v>
      </c>
      <c r="B301" s="60" t="s">
        <v>513</v>
      </c>
      <c r="C301" s="56" t="s">
        <v>648</v>
      </c>
      <c r="D301" s="34" t="s">
        <v>60</v>
      </c>
      <c r="E301" s="34" t="s">
        <v>61</v>
      </c>
      <c r="F301" s="52">
        <v>7.0000000000000001E-3</v>
      </c>
      <c r="G301" s="22" t="s">
        <v>649</v>
      </c>
      <c r="H301" s="21" t="s">
        <v>650</v>
      </c>
      <c r="I301" s="21" t="s">
        <v>661</v>
      </c>
      <c r="J301" s="23" t="s">
        <v>662</v>
      </c>
      <c r="K301" s="24" t="s">
        <v>663</v>
      </c>
      <c r="L301" s="34">
        <v>0</v>
      </c>
      <c r="M301" s="34" t="s">
        <v>34</v>
      </c>
      <c r="N301" s="34">
        <v>1</v>
      </c>
      <c r="O301" s="34" t="s">
        <v>44</v>
      </c>
      <c r="P301" s="42">
        <v>0.22</v>
      </c>
      <c r="Q301" s="43">
        <v>0.24</v>
      </c>
      <c r="R301" s="43">
        <v>0.26</v>
      </c>
      <c r="S301" s="44">
        <v>0.28000000000000003</v>
      </c>
      <c r="T301" s="28">
        <v>4400000</v>
      </c>
      <c r="U301" s="29">
        <v>4800000</v>
      </c>
      <c r="V301" s="30">
        <v>5200000</v>
      </c>
      <c r="W301" s="31">
        <v>5600000.0000000009</v>
      </c>
      <c r="X301" s="57">
        <f t="shared" si="4"/>
        <v>20000000</v>
      </c>
      <c r="Y301" s="38">
        <v>0.05</v>
      </c>
    </row>
    <row r="302" spans="1:25" ht="51" x14ac:dyDescent="0.25">
      <c r="A302" s="39">
        <v>276</v>
      </c>
      <c r="B302" s="60" t="s">
        <v>513</v>
      </c>
      <c r="C302" s="56" t="s">
        <v>648</v>
      </c>
      <c r="D302" s="34" t="s">
        <v>60</v>
      </c>
      <c r="E302" s="34" t="s">
        <v>61</v>
      </c>
      <c r="F302" s="52">
        <v>7.0000000000000001E-3</v>
      </c>
      <c r="G302" s="22" t="s">
        <v>649</v>
      </c>
      <c r="H302" s="21" t="s">
        <v>650</v>
      </c>
      <c r="I302" s="21" t="s">
        <v>368</v>
      </c>
      <c r="J302" s="23" t="s">
        <v>664</v>
      </c>
      <c r="K302" s="24" t="s">
        <v>665</v>
      </c>
      <c r="L302" s="34">
        <v>0</v>
      </c>
      <c r="M302" s="34" t="s">
        <v>34</v>
      </c>
      <c r="N302" s="34">
        <v>1</v>
      </c>
      <c r="O302" s="34" t="s">
        <v>44</v>
      </c>
      <c r="P302" s="42">
        <v>0.22</v>
      </c>
      <c r="Q302" s="43">
        <v>0.24</v>
      </c>
      <c r="R302" s="43">
        <v>0.26</v>
      </c>
      <c r="S302" s="44">
        <v>0.28000000000000003</v>
      </c>
      <c r="T302" s="28">
        <v>1100000</v>
      </c>
      <c r="U302" s="29">
        <v>1200000</v>
      </c>
      <c r="V302" s="30">
        <v>1300000</v>
      </c>
      <c r="W302" s="31">
        <v>1400000.0000000002</v>
      </c>
      <c r="X302" s="57">
        <f t="shared" si="4"/>
        <v>5000000</v>
      </c>
      <c r="Y302" s="40">
        <v>0</v>
      </c>
    </row>
    <row r="303" spans="1:25" ht="51" x14ac:dyDescent="0.25">
      <c r="A303" s="39">
        <v>277</v>
      </c>
      <c r="B303" s="60" t="s">
        <v>513</v>
      </c>
      <c r="C303" s="56" t="s">
        <v>648</v>
      </c>
      <c r="D303" s="34" t="s">
        <v>60</v>
      </c>
      <c r="E303" s="34" t="s">
        <v>61</v>
      </c>
      <c r="F303" s="52">
        <v>7.0000000000000001E-3</v>
      </c>
      <c r="G303" s="22" t="s">
        <v>649</v>
      </c>
      <c r="H303" s="21" t="s">
        <v>650</v>
      </c>
      <c r="I303" s="21" t="s">
        <v>666</v>
      </c>
      <c r="J303" s="23" t="s">
        <v>655</v>
      </c>
      <c r="K303" s="24" t="s">
        <v>657</v>
      </c>
      <c r="L303" s="34">
        <v>0</v>
      </c>
      <c r="M303" s="34" t="s">
        <v>34</v>
      </c>
      <c r="N303" s="34">
        <v>4</v>
      </c>
      <c r="O303" s="34" t="s">
        <v>44</v>
      </c>
      <c r="P303" s="35">
        <v>0.88</v>
      </c>
      <c r="Q303" s="36">
        <v>0.96</v>
      </c>
      <c r="R303" s="36">
        <v>1.04</v>
      </c>
      <c r="S303" s="37">
        <v>1.1200000000000001</v>
      </c>
      <c r="T303" s="28">
        <v>11000000</v>
      </c>
      <c r="U303" s="29">
        <v>12000000</v>
      </c>
      <c r="V303" s="30">
        <v>13000000</v>
      </c>
      <c r="W303" s="31">
        <v>14000000.000000002</v>
      </c>
      <c r="X303" s="57">
        <f t="shared" si="4"/>
        <v>50000000</v>
      </c>
      <c r="Y303" s="40">
        <v>1</v>
      </c>
    </row>
    <row r="304" spans="1:25" ht="51" x14ac:dyDescent="0.25">
      <c r="A304" s="39">
        <v>278</v>
      </c>
      <c r="B304" s="60" t="s">
        <v>513</v>
      </c>
      <c r="C304" s="56" t="s">
        <v>648</v>
      </c>
      <c r="D304" s="34" t="s">
        <v>60</v>
      </c>
      <c r="E304" s="34" t="s">
        <v>61</v>
      </c>
      <c r="F304" s="52">
        <v>5.0000000000000001E-3</v>
      </c>
      <c r="G304" s="22" t="s">
        <v>649</v>
      </c>
      <c r="H304" s="21" t="s">
        <v>650</v>
      </c>
      <c r="I304" s="21" t="s">
        <v>667</v>
      </c>
      <c r="J304" s="23" t="s">
        <v>668</v>
      </c>
      <c r="K304" s="24" t="s">
        <v>669</v>
      </c>
      <c r="L304" s="34">
        <v>154</v>
      </c>
      <c r="M304" s="34" t="s">
        <v>34</v>
      </c>
      <c r="N304" s="34">
        <v>462</v>
      </c>
      <c r="O304" s="34" t="s">
        <v>44</v>
      </c>
      <c r="P304" s="35">
        <v>101.63999999999999</v>
      </c>
      <c r="Q304" s="36">
        <v>110.88</v>
      </c>
      <c r="R304" s="36">
        <v>120.11999999999998</v>
      </c>
      <c r="S304" s="37">
        <v>129.36000000000001</v>
      </c>
      <c r="T304" s="28">
        <v>54999999.999999993</v>
      </c>
      <c r="U304" s="29">
        <v>59999999.999999993</v>
      </c>
      <c r="V304" s="30">
        <v>64999999.999999985</v>
      </c>
      <c r="W304" s="31">
        <v>70000000</v>
      </c>
      <c r="X304" s="57">
        <f t="shared" si="4"/>
        <v>250000000</v>
      </c>
      <c r="Y304" s="40">
        <v>1</v>
      </c>
    </row>
    <row r="305" spans="1:25" ht="51" x14ac:dyDescent="0.25">
      <c r="A305" s="39">
        <v>279</v>
      </c>
      <c r="B305" s="60" t="s">
        <v>513</v>
      </c>
      <c r="C305" s="56" t="s">
        <v>648</v>
      </c>
      <c r="D305" s="34" t="s">
        <v>60</v>
      </c>
      <c r="E305" s="34" t="s">
        <v>61</v>
      </c>
      <c r="F305" s="52">
        <v>5.0000000000000001E-3</v>
      </c>
      <c r="G305" s="22" t="s">
        <v>649</v>
      </c>
      <c r="H305" s="21" t="s">
        <v>650</v>
      </c>
      <c r="I305" s="21" t="s">
        <v>667</v>
      </c>
      <c r="J305" s="23" t="s">
        <v>668</v>
      </c>
      <c r="K305" s="24" t="s">
        <v>669</v>
      </c>
      <c r="L305" s="34">
        <v>0</v>
      </c>
      <c r="M305" s="34" t="s">
        <v>34</v>
      </c>
      <c r="N305" s="34">
        <v>4</v>
      </c>
      <c r="O305" s="34" t="s">
        <v>44</v>
      </c>
      <c r="P305" s="35">
        <v>0.88</v>
      </c>
      <c r="Q305" s="36">
        <v>0.96</v>
      </c>
      <c r="R305" s="36">
        <v>1.04</v>
      </c>
      <c r="S305" s="37">
        <v>1.1200000000000001</v>
      </c>
      <c r="T305" s="28">
        <v>33000000</v>
      </c>
      <c r="U305" s="29">
        <v>36000000</v>
      </c>
      <c r="V305" s="30">
        <v>39000000</v>
      </c>
      <c r="W305" s="31">
        <v>42000000.000000007</v>
      </c>
      <c r="X305" s="57">
        <f t="shared" si="4"/>
        <v>150000000</v>
      </c>
      <c r="Y305" s="40">
        <v>1</v>
      </c>
    </row>
    <row r="306" spans="1:25" ht="51" x14ac:dyDescent="0.25">
      <c r="A306" s="39">
        <v>280</v>
      </c>
      <c r="B306" s="60" t="s">
        <v>513</v>
      </c>
      <c r="C306" s="56" t="s">
        <v>648</v>
      </c>
      <c r="D306" s="34" t="s">
        <v>60</v>
      </c>
      <c r="E306" s="34" t="s">
        <v>61</v>
      </c>
      <c r="F306" s="52">
        <v>5.0000000000000001E-3</v>
      </c>
      <c r="G306" s="22" t="s">
        <v>649</v>
      </c>
      <c r="H306" s="21" t="s">
        <v>650</v>
      </c>
      <c r="I306" s="21" t="s">
        <v>667</v>
      </c>
      <c r="J306" s="23" t="s">
        <v>668</v>
      </c>
      <c r="K306" s="24" t="s">
        <v>669</v>
      </c>
      <c r="L306" s="34">
        <v>0</v>
      </c>
      <c r="M306" s="34" t="s">
        <v>34</v>
      </c>
      <c r="N306" s="34">
        <v>1</v>
      </c>
      <c r="O306" s="34" t="s">
        <v>44</v>
      </c>
      <c r="P306" s="35">
        <v>0.1</v>
      </c>
      <c r="Q306" s="36">
        <v>0.3</v>
      </c>
      <c r="R306" s="36">
        <v>0.4</v>
      </c>
      <c r="S306" s="37">
        <v>0.2</v>
      </c>
      <c r="T306" s="28">
        <v>0</v>
      </c>
      <c r="U306" s="29">
        <v>0</v>
      </c>
      <c r="V306" s="30">
        <v>0</v>
      </c>
      <c r="W306" s="31">
        <v>0</v>
      </c>
      <c r="X306" s="57">
        <f t="shared" si="4"/>
        <v>0</v>
      </c>
      <c r="Y306" s="40">
        <v>1</v>
      </c>
    </row>
    <row r="307" spans="1:25" ht="51" x14ac:dyDescent="0.25">
      <c r="A307" s="39">
        <v>281</v>
      </c>
      <c r="B307" s="60" t="s">
        <v>513</v>
      </c>
      <c r="C307" s="56" t="s">
        <v>648</v>
      </c>
      <c r="D307" s="34" t="s">
        <v>60</v>
      </c>
      <c r="E307" s="34" t="s">
        <v>34</v>
      </c>
      <c r="F307" s="34">
        <v>1</v>
      </c>
      <c r="G307" s="22" t="s">
        <v>649</v>
      </c>
      <c r="H307" s="21" t="s">
        <v>650</v>
      </c>
      <c r="I307" s="21" t="s">
        <v>667</v>
      </c>
      <c r="J307" s="23" t="s">
        <v>670</v>
      </c>
      <c r="K307" s="24" t="s">
        <v>671</v>
      </c>
      <c r="L307" s="34">
        <v>0</v>
      </c>
      <c r="M307" s="34" t="s">
        <v>34</v>
      </c>
      <c r="N307" s="34">
        <v>80</v>
      </c>
      <c r="O307" s="34" t="s">
        <v>44</v>
      </c>
      <c r="P307" s="35">
        <v>17.600000000000001</v>
      </c>
      <c r="Q307" s="36">
        <v>19.2</v>
      </c>
      <c r="R307" s="36">
        <v>20.8</v>
      </c>
      <c r="S307" s="37">
        <v>22.4</v>
      </c>
      <c r="T307" s="28">
        <v>26400000</v>
      </c>
      <c r="U307" s="29">
        <v>28800000</v>
      </c>
      <c r="V307" s="30">
        <v>31200000</v>
      </c>
      <c r="W307" s="31">
        <v>33600000</v>
      </c>
      <c r="X307" s="57">
        <f t="shared" si="4"/>
        <v>120000000</v>
      </c>
      <c r="Y307" s="40">
        <v>1</v>
      </c>
    </row>
    <row r="308" spans="1:25" ht="51" x14ac:dyDescent="0.25">
      <c r="A308" s="39">
        <v>282</v>
      </c>
      <c r="B308" s="60" t="s">
        <v>513</v>
      </c>
      <c r="C308" s="56" t="s">
        <v>648</v>
      </c>
      <c r="D308" s="34" t="s">
        <v>60</v>
      </c>
      <c r="E308" s="34" t="s">
        <v>34</v>
      </c>
      <c r="F308" s="34">
        <v>1</v>
      </c>
      <c r="G308" s="22" t="s">
        <v>649</v>
      </c>
      <c r="H308" s="21" t="s">
        <v>650</v>
      </c>
      <c r="I308" s="21" t="s">
        <v>667</v>
      </c>
      <c r="J308" s="23" t="s">
        <v>672</v>
      </c>
      <c r="K308" s="24" t="s">
        <v>673</v>
      </c>
      <c r="L308" s="34">
        <v>1</v>
      </c>
      <c r="M308" s="34" t="s">
        <v>34</v>
      </c>
      <c r="N308" s="34">
        <v>3</v>
      </c>
      <c r="O308" s="34" t="s">
        <v>44</v>
      </c>
      <c r="P308" s="35">
        <v>0.66</v>
      </c>
      <c r="Q308" s="36">
        <v>0.72</v>
      </c>
      <c r="R308" s="36">
        <v>0.78</v>
      </c>
      <c r="S308" s="37">
        <v>0.84000000000000008</v>
      </c>
      <c r="T308" s="28">
        <v>24750000</v>
      </c>
      <c r="U308" s="29">
        <v>27000000</v>
      </c>
      <c r="V308" s="30">
        <v>29250000</v>
      </c>
      <c r="W308" s="31">
        <v>31500000.000000004</v>
      </c>
      <c r="X308" s="57">
        <f t="shared" si="4"/>
        <v>112500000</v>
      </c>
      <c r="Y308" s="40">
        <v>1</v>
      </c>
    </row>
    <row r="309" spans="1:25" ht="38.25" x14ac:dyDescent="0.25">
      <c r="A309" s="39">
        <v>283</v>
      </c>
      <c r="B309" s="60" t="s">
        <v>513</v>
      </c>
      <c r="C309" s="56" t="s">
        <v>674</v>
      </c>
      <c r="D309" s="34">
        <v>7.45</v>
      </c>
      <c r="E309" s="34" t="s">
        <v>61</v>
      </c>
      <c r="F309" s="34">
        <v>7</v>
      </c>
      <c r="G309" s="22" t="s">
        <v>675</v>
      </c>
      <c r="H309" s="21" t="s">
        <v>676</v>
      </c>
      <c r="I309" s="21" t="s">
        <v>667</v>
      </c>
      <c r="J309" s="23" t="s">
        <v>677</v>
      </c>
      <c r="K309" s="24" t="s">
        <v>678</v>
      </c>
      <c r="L309" s="34">
        <v>0</v>
      </c>
      <c r="M309" s="34" t="s">
        <v>34</v>
      </c>
      <c r="N309" s="34">
        <v>4</v>
      </c>
      <c r="O309" s="34" t="s">
        <v>44</v>
      </c>
      <c r="P309" s="35">
        <v>0.88</v>
      </c>
      <c r="Q309" s="36">
        <v>0.96</v>
      </c>
      <c r="R309" s="36">
        <v>1.04</v>
      </c>
      <c r="S309" s="37">
        <v>1.1200000000000001</v>
      </c>
      <c r="T309" s="28">
        <v>22000000</v>
      </c>
      <c r="U309" s="29">
        <v>24000000</v>
      </c>
      <c r="V309" s="30">
        <v>26000000</v>
      </c>
      <c r="W309" s="31">
        <v>28000000.000000004</v>
      </c>
      <c r="X309" s="57">
        <f t="shared" si="4"/>
        <v>100000000</v>
      </c>
      <c r="Y309" s="40">
        <v>1</v>
      </c>
    </row>
    <row r="310" spans="1:25" ht="38.25" x14ac:dyDescent="0.25">
      <c r="A310" s="39">
        <v>284</v>
      </c>
      <c r="B310" s="60" t="s">
        <v>513</v>
      </c>
      <c r="C310" s="56" t="s">
        <v>674</v>
      </c>
      <c r="D310" s="34">
        <v>7.45</v>
      </c>
      <c r="E310" s="34" t="s">
        <v>61</v>
      </c>
      <c r="F310" s="34">
        <v>7</v>
      </c>
      <c r="G310" s="22" t="s">
        <v>675</v>
      </c>
      <c r="H310" s="21" t="s">
        <v>676</v>
      </c>
      <c r="I310" s="21" t="s">
        <v>667</v>
      </c>
      <c r="J310" s="23" t="s">
        <v>679</v>
      </c>
      <c r="K310" s="24" t="s">
        <v>680</v>
      </c>
      <c r="L310" s="34">
        <v>4728</v>
      </c>
      <c r="M310" s="34" t="s">
        <v>34</v>
      </c>
      <c r="N310" s="34">
        <v>4728</v>
      </c>
      <c r="O310" s="34" t="s">
        <v>40</v>
      </c>
      <c r="P310" s="25">
        <v>4728</v>
      </c>
      <c r="Q310" s="26">
        <v>4728</v>
      </c>
      <c r="R310" s="26">
        <v>4728</v>
      </c>
      <c r="S310" s="27">
        <v>4728</v>
      </c>
      <c r="T310" s="28">
        <v>66879999.999999993</v>
      </c>
      <c r="U310" s="29">
        <v>72960000</v>
      </c>
      <c r="V310" s="30">
        <v>79040000</v>
      </c>
      <c r="W310" s="31">
        <v>85120000.000000015</v>
      </c>
      <c r="X310" s="57">
        <f t="shared" si="4"/>
        <v>304000000</v>
      </c>
      <c r="Y310" s="40">
        <v>1</v>
      </c>
    </row>
    <row r="311" spans="1:25" ht="38.25" x14ac:dyDescent="0.25">
      <c r="A311" s="39">
        <v>285</v>
      </c>
      <c r="B311" s="60" t="s">
        <v>513</v>
      </c>
      <c r="C311" s="56" t="s">
        <v>674</v>
      </c>
      <c r="D311" s="34">
        <v>7.45</v>
      </c>
      <c r="E311" s="34" t="s">
        <v>61</v>
      </c>
      <c r="F311" s="34">
        <v>7</v>
      </c>
      <c r="G311" s="22" t="s">
        <v>675</v>
      </c>
      <c r="H311" s="21" t="s">
        <v>676</v>
      </c>
      <c r="I311" s="21" t="s">
        <v>667</v>
      </c>
      <c r="J311" s="23" t="s">
        <v>681</v>
      </c>
      <c r="K311" s="24" t="s">
        <v>682</v>
      </c>
      <c r="L311" s="34">
        <v>0</v>
      </c>
      <c r="M311" s="34" t="s">
        <v>34</v>
      </c>
      <c r="N311" s="34">
        <v>4</v>
      </c>
      <c r="O311" s="34" t="s">
        <v>44</v>
      </c>
      <c r="P311" s="35">
        <v>0.88</v>
      </c>
      <c r="Q311" s="36">
        <v>0.96</v>
      </c>
      <c r="R311" s="36">
        <v>1.04</v>
      </c>
      <c r="S311" s="37">
        <v>1.1200000000000001</v>
      </c>
      <c r="T311" s="28">
        <v>8800000</v>
      </c>
      <c r="U311" s="29">
        <v>9600000</v>
      </c>
      <c r="V311" s="30">
        <v>10400000</v>
      </c>
      <c r="W311" s="31">
        <v>11200000.000000002</v>
      </c>
      <c r="X311" s="57">
        <f t="shared" si="4"/>
        <v>40000000</v>
      </c>
      <c r="Y311" s="40">
        <v>1</v>
      </c>
    </row>
    <row r="312" spans="1:25" ht="38.25" x14ac:dyDescent="0.25">
      <c r="A312" s="39">
        <v>286</v>
      </c>
      <c r="B312" s="60" t="s">
        <v>513</v>
      </c>
      <c r="C312" s="56" t="s">
        <v>674</v>
      </c>
      <c r="D312" s="34">
        <v>7.45</v>
      </c>
      <c r="E312" s="34" t="s">
        <v>61</v>
      </c>
      <c r="F312" s="34">
        <v>7</v>
      </c>
      <c r="G312" s="22" t="s">
        <v>675</v>
      </c>
      <c r="H312" s="21" t="s">
        <v>676</v>
      </c>
      <c r="I312" s="21" t="s">
        <v>667</v>
      </c>
      <c r="J312" s="23" t="s">
        <v>683</v>
      </c>
      <c r="K312" s="24" t="s">
        <v>684</v>
      </c>
      <c r="L312" s="34">
        <v>5</v>
      </c>
      <c r="M312" s="34" t="s">
        <v>34</v>
      </c>
      <c r="N312" s="34">
        <v>20</v>
      </c>
      <c r="O312" s="34" t="s">
        <v>44</v>
      </c>
      <c r="P312" s="35">
        <v>4.4000000000000004</v>
      </c>
      <c r="Q312" s="36">
        <v>4.8</v>
      </c>
      <c r="R312" s="36">
        <v>5.2</v>
      </c>
      <c r="S312" s="37">
        <v>5.6000000000000005</v>
      </c>
      <c r="T312" s="28">
        <v>11880000</v>
      </c>
      <c r="U312" s="29">
        <v>12960000</v>
      </c>
      <c r="V312" s="30">
        <v>14040000</v>
      </c>
      <c r="W312" s="31">
        <v>15120000.000000002</v>
      </c>
      <c r="X312" s="57">
        <f t="shared" si="4"/>
        <v>54000000</v>
      </c>
      <c r="Y312" s="40">
        <v>1</v>
      </c>
    </row>
    <row r="313" spans="1:25" ht="38.25" x14ac:dyDescent="0.25">
      <c r="A313" s="39">
        <v>287</v>
      </c>
      <c r="B313" s="60" t="s">
        <v>513</v>
      </c>
      <c r="C313" s="56" t="s">
        <v>674</v>
      </c>
      <c r="D313" s="34">
        <v>7.45</v>
      </c>
      <c r="E313" s="34" t="s">
        <v>61</v>
      </c>
      <c r="F313" s="34">
        <v>7</v>
      </c>
      <c r="G313" s="22" t="s">
        <v>675</v>
      </c>
      <c r="H313" s="21" t="s">
        <v>676</v>
      </c>
      <c r="I313" s="21" t="s">
        <v>667</v>
      </c>
      <c r="J313" s="23" t="s">
        <v>683</v>
      </c>
      <c r="K313" s="24" t="s">
        <v>685</v>
      </c>
      <c r="L313" s="34">
        <v>5</v>
      </c>
      <c r="M313" s="34" t="s">
        <v>34</v>
      </c>
      <c r="N313" s="34">
        <v>20</v>
      </c>
      <c r="O313" s="34" t="s">
        <v>44</v>
      </c>
      <c r="P313" s="35">
        <v>4.4000000000000004</v>
      </c>
      <c r="Q313" s="36">
        <v>4.8</v>
      </c>
      <c r="R313" s="36">
        <v>5.2</v>
      </c>
      <c r="S313" s="37">
        <v>5.6000000000000005</v>
      </c>
      <c r="T313" s="28">
        <v>11880000</v>
      </c>
      <c r="U313" s="29">
        <v>12960000</v>
      </c>
      <c r="V313" s="30">
        <v>14040000</v>
      </c>
      <c r="W313" s="31">
        <v>15120000.000000002</v>
      </c>
      <c r="X313" s="57">
        <f t="shared" si="4"/>
        <v>54000000</v>
      </c>
      <c r="Y313" s="40">
        <v>1</v>
      </c>
    </row>
    <row r="314" spans="1:25" ht="38.25" x14ac:dyDescent="0.25">
      <c r="A314" s="39">
        <v>288</v>
      </c>
      <c r="B314" s="60" t="s">
        <v>513</v>
      </c>
      <c r="C314" s="56" t="s">
        <v>674</v>
      </c>
      <c r="D314" s="34">
        <v>7.45</v>
      </c>
      <c r="E314" s="34" t="s">
        <v>61</v>
      </c>
      <c r="F314" s="34">
        <v>7</v>
      </c>
      <c r="G314" s="22" t="s">
        <v>675</v>
      </c>
      <c r="H314" s="21" t="s">
        <v>676</v>
      </c>
      <c r="I314" s="21" t="s">
        <v>667</v>
      </c>
      <c r="J314" s="23" t="s">
        <v>683</v>
      </c>
      <c r="K314" s="24" t="s">
        <v>686</v>
      </c>
      <c r="L314" s="34">
        <v>5</v>
      </c>
      <c r="M314" s="34" t="s">
        <v>34</v>
      </c>
      <c r="N314" s="34">
        <v>20</v>
      </c>
      <c r="O314" s="34" t="s">
        <v>44</v>
      </c>
      <c r="P314" s="35">
        <v>4.4000000000000004</v>
      </c>
      <c r="Q314" s="36">
        <v>4.8</v>
      </c>
      <c r="R314" s="36">
        <v>5.2</v>
      </c>
      <c r="S314" s="37">
        <v>5.6000000000000005</v>
      </c>
      <c r="T314" s="28">
        <v>11880000</v>
      </c>
      <c r="U314" s="29">
        <v>12960000</v>
      </c>
      <c r="V314" s="30">
        <v>14040000</v>
      </c>
      <c r="W314" s="31">
        <v>15120000.000000002</v>
      </c>
      <c r="X314" s="57">
        <f t="shared" si="4"/>
        <v>54000000</v>
      </c>
      <c r="Y314" s="40">
        <v>1</v>
      </c>
    </row>
    <row r="315" spans="1:25" ht="51" x14ac:dyDescent="0.25">
      <c r="A315" s="39">
        <v>289</v>
      </c>
      <c r="B315" s="60" t="s">
        <v>513</v>
      </c>
      <c r="C315" s="56" t="s">
        <v>674</v>
      </c>
      <c r="D315" s="34">
        <v>7.45</v>
      </c>
      <c r="E315" s="34" t="s">
        <v>61</v>
      </c>
      <c r="F315" s="34">
        <v>7</v>
      </c>
      <c r="G315" s="22" t="s">
        <v>687</v>
      </c>
      <c r="H315" s="21" t="s">
        <v>650</v>
      </c>
      <c r="I315" s="21" t="s">
        <v>667</v>
      </c>
      <c r="J315" s="23" t="s">
        <v>672</v>
      </c>
      <c r="K315" s="24" t="s">
        <v>673</v>
      </c>
      <c r="L315" s="34">
        <v>0</v>
      </c>
      <c r="M315" s="34" t="s">
        <v>34</v>
      </c>
      <c r="N315" s="34">
        <v>20</v>
      </c>
      <c r="O315" s="34" t="s">
        <v>44</v>
      </c>
      <c r="P315" s="35">
        <v>4.4000000000000004</v>
      </c>
      <c r="Q315" s="36">
        <v>4.8</v>
      </c>
      <c r="R315" s="36">
        <v>5.2</v>
      </c>
      <c r="S315" s="37">
        <v>5.6000000000000005</v>
      </c>
      <c r="T315" s="28">
        <v>44000000</v>
      </c>
      <c r="U315" s="29">
        <v>48000000</v>
      </c>
      <c r="V315" s="30">
        <v>52000000</v>
      </c>
      <c r="W315" s="31">
        <v>56000000.000000007</v>
      </c>
      <c r="X315" s="57">
        <f t="shared" si="4"/>
        <v>200000000</v>
      </c>
      <c r="Y315" s="40">
        <v>1</v>
      </c>
    </row>
    <row r="316" spans="1:25" ht="38.25" x14ac:dyDescent="0.25">
      <c r="A316" s="39">
        <v>290</v>
      </c>
      <c r="B316" s="60" t="s">
        <v>513</v>
      </c>
      <c r="C316" s="56" t="s">
        <v>674</v>
      </c>
      <c r="D316" s="34">
        <v>7.45</v>
      </c>
      <c r="E316" s="34" t="s">
        <v>61</v>
      </c>
      <c r="F316" s="34">
        <v>7</v>
      </c>
      <c r="G316" s="22" t="s">
        <v>675</v>
      </c>
      <c r="H316" s="21" t="s">
        <v>676</v>
      </c>
      <c r="I316" s="21" t="s">
        <v>667</v>
      </c>
      <c r="J316" s="23" t="s">
        <v>683</v>
      </c>
      <c r="K316" s="24" t="s">
        <v>688</v>
      </c>
      <c r="L316" s="34">
        <v>5</v>
      </c>
      <c r="M316" s="34" t="s">
        <v>34</v>
      </c>
      <c r="N316" s="34">
        <v>20</v>
      </c>
      <c r="O316" s="34" t="s">
        <v>44</v>
      </c>
      <c r="P316" s="35">
        <v>4.4000000000000004</v>
      </c>
      <c r="Q316" s="36">
        <v>4.8</v>
      </c>
      <c r="R316" s="36">
        <v>5.2</v>
      </c>
      <c r="S316" s="37">
        <v>5.6000000000000005</v>
      </c>
      <c r="T316" s="28">
        <v>11880000</v>
      </c>
      <c r="U316" s="29">
        <v>12960000</v>
      </c>
      <c r="V316" s="30">
        <v>14040000</v>
      </c>
      <c r="W316" s="31">
        <v>15120000.000000002</v>
      </c>
      <c r="X316" s="57">
        <f t="shared" si="4"/>
        <v>54000000</v>
      </c>
      <c r="Y316" s="40">
        <v>1</v>
      </c>
    </row>
    <row r="317" spans="1:25" ht="38.25" x14ac:dyDescent="0.25">
      <c r="A317" s="39">
        <v>291</v>
      </c>
      <c r="B317" s="60" t="s">
        <v>513</v>
      </c>
      <c r="C317" s="56" t="s">
        <v>674</v>
      </c>
      <c r="D317" s="34">
        <v>7.45</v>
      </c>
      <c r="E317" s="34" t="s">
        <v>61</v>
      </c>
      <c r="F317" s="34">
        <v>7</v>
      </c>
      <c r="G317" s="22" t="s">
        <v>675</v>
      </c>
      <c r="H317" s="21" t="s">
        <v>676</v>
      </c>
      <c r="I317" s="21" t="s">
        <v>667</v>
      </c>
      <c r="J317" s="23" t="s">
        <v>683</v>
      </c>
      <c r="K317" s="24" t="s">
        <v>688</v>
      </c>
      <c r="L317" s="34">
        <v>0</v>
      </c>
      <c r="M317" s="34" t="s">
        <v>34</v>
      </c>
      <c r="N317" s="34">
        <v>1</v>
      </c>
      <c r="O317" s="34" t="s">
        <v>44</v>
      </c>
      <c r="P317" s="42">
        <v>0.22</v>
      </c>
      <c r="Q317" s="43">
        <v>0.24</v>
      </c>
      <c r="R317" s="43">
        <v>0.26</v>
      </c>
      <c r="S317" s="44">
        <v>0.28000000000000003</v>
      </c>
      <c r="T317" s="28">
        <v>11880000</v>
      </c>
      <c r="U317" s="29">
        <v>12960000</v>
      </c>
      <c r="V317" s="30">
        <v>14040000</v>
      </c>
      <c r="W317" s="31">
        <v>15120000.000000002</v>
      </c>
      <c r="X317" s="57">
        <f t="shared" si="4"/>
        <v>54000000</v>
      </c>
      <c r="Y317" s="40">
        <v>1</v>
      </c>
    </row>
    <row r="318" spans="1:25" ht="38.25" x14ac:dyDescent="0.25">
      <c r="A318" s="39">
        <v>292</v>
      </c>
      <c r="B318" s="60" t="s">
        <v>513</v>
      </c>
      <c r="C318" s="56" t="s">
        <v>674</v>
      </c>
      <c r="D318" s="34">
        <v>7.45</v>
      </c>
      <c r="E318" s="34" t="s">
        <v>61</v>
      </c>
      <c r="F318" s="34">
        <v>7</v>
      </c>
      <c r="G318" s="22" t="s">
        <v>675</v>
      </c>
      <c r="H318" s="21" t="s">
        <v>676</v>
      </c>
      <c r="I318" s="21" t="s">
        <v>667</v>
      </c>
      <c r="J318" s="23" t="s">
        <v>683</v>
      </c>
      <c r="K318" s="24" t="s">
        <v>689</v>
      </c>
      <c r="L318" s="34">
        <v>5</v>
      </c>
      <c r="M318" s="34" t="s">
        <v>34</v>
      </c>
      <c r="N318" s="34">
        <v>20</v>
      </c>
      <c r="O318" s="34" t="s">
        <v>44</v>
      </c>
      <c r="P318" s="35">
        <v>4.4000000000000004</v>
      </c>
      <c r="Q318" s="36">
        <v>4.8</v>
      </c>
      <c r="R318" s="36">
        <v>5.2</v>
      </c>
      <c r="S318" s="37">
        <v>5.6000000000000005</v>
      </c>
      <c r="T318" s="28">
        <v>11880000</v>
      </c>
      <c r="U318" s="29">
        <v>12960000</v>
      </c>
      <c r="V318" s="30">
        <v>14040000</v>
      </c>
      <c r="W318" s="31">
        <v>15120000.000000002</v>
      </c>
      <c r="X318" s="57">
        <f t="shared" si="4"/>
        <v>54000000</v>
      </c>
      <c r="Y318" s="40">
        <v>1</v>
      </c>
    </row>
    <row r="319" spans="1:25" ht="38.25" x14ac:dyDescent="0.25">
      <c r="A319" s="39">
        <v>293</v>
      </c>
      <c r="B319" s="60" t="s">
        <v>513</v>
      </c>
      <c r="C319" s="56" t="s">
        <v>674</v>
      </c>
      <c r="D319" s="34">
        <v>7.45</v>
      </c>
      <c r="E319" s="34" t="s">
        <v>61</v>
      </c>
      <c r="F319" s="34">
        <v>7</v>
      </c>
      <c r="G319" s="22" t="s">
        <v>675</v>
      </c>
      <c r="H319" s="21" t="s">
        <v>676</v>
      </c>
      <c r="I319" s="21" t="s">
        <v>667</v>
      </c>
      <c r="J319" s="23" t="s">
        <v>683</v>
      </c>
      <c r="K319" s="24" t="s">
        <v>690</v>
      </c>
      <c r="L319" s="34">
        <v>5</v>
      </c>
      <c r="M319" s="34" t="s">
        <v>34</v>
      </c>
      <c r="N319" s="34">
        <v>20</v>
      </c>
      <c r="O319" s="34" t="s">
        <v>44</v>
      </c>
      <c r="P319" s="35">
        <v>4.4000000000000004</v>
      </c>
      <c r="Q319" s="36">
        <v>4.8</v>
      </c>
      <c r="R319" s="36">
        <v>5.2</v>
      </c>
      <c r="S319" s="37">
        <v>5.6000000000000005</v>
      </c>
      <c r="T319" s="28">
        <v>11880000</v>
      </c>
      <c r="U319" s="29">
        <v>12960000</v>
      </c>
      <c r="V319" s="30">
        <v>14040000</v>
      </c>
      <c r="W319" s="31">
        <v>15120000.000000002</v>
      </c>
      <c r="X319" s="57">
        <f t="shared" si="4"/>
        <v>54000000</v>
      </c>
      <c r="Y319" s="40">
        <v>1</v>
      </c>
    </row>
    <row r="320" spans="1:25" ht="51" x14ac:dyDescent="0.25">
      <c r="A320" s="39">
        <v>294</v>
      </c>
      <c r="B320" s="60" t="s">
        <v>513</v>
      </c>
      <c r="C320" s="56" t="s">
        <v>674</v>
      </c>
      <c r="D320" s="34">
        <v>7.45</v>
      </c>
      <c r="E320" s="34" t="s">
        <v>61</v>
      </c>
      <c r="F320" s="34">
        <v>7</v>
      </c>
      <c r="G320" s="22" t="s">
        <v>675</v>
      </c>
      <c r="H320" s="21" t="s">
        <v>676</v>
      </c>
      <c r="I320" s="21" t="s">
        <v>667</v>
      </c>
      <c r="J320" s="23" t="s">
        <v>691</v>
      </c>
      <c r="K320" s="24" t="s">
        <v>692</v>
      </c>
      <c r="L320" s="34">
        <v>410</v>
      </c>
      <c r="M320" s="34" t="s">
        <v>34</v>
      </c>
      <c r="N320" s="34">
        <v>580</v>
      </c>
      <c r="O320" s="34" t="s">
        <v>44</v>
      </c>
      <c r="P320" s="35">
        <v>127.6</v>
      </c>
      <c r="Q320" s="36">
        <v>139.19999999999999</v>
      </c>
      <c r="R320" s="36">
        <v>150.79999999999998</v>
      </c>
      <c r="S320" s="37">
        <v>162.4</v>
      </c>
      <c r="T320" s="28">
        <v>11880000</v>
      </c>
      <c r="U320" s="29">
        <v>12960000</v>
      </c>
      <c r="V320" s="30">
        <v>14040000</v>
      </c>
      <c r="W320" s="31">
        <v>15120000.000000002</v>
      </c>
      <c r="X320" s="57">
        <f t="shared" si="4"/>
        <v>54000000</v>
      </c>
      <c r="Y320" s="40">
        <v>1</v>
      </c>
    </row>
    <row r="321" spans="1:25" ht="38.25" x14ac:dyDescent="0.25">
      <c r="A321" s="39">
        <v>295</v>
      </c>
      <c r="B321" s="60" t="s">
        <v>513</v>
      </c>
      <c r="C321" s="56" t="s">
        <v>674</v>
      </c>
      <c r="D321" s="34">
        <v>7.45</v>
      </c>
      <c r="E321" s="34" t="s">
        <v>61</v>
      </c>
      <c r="F321" s="34">
        <v>7</v>
      </c>
      <c r="G321" s="22" t="s">
        <v>675</v>
      </c>
      <c r="H321" s="21" t="s">
        <v>676</v>
      </c>
      <c r="I321" s="21" t="s">
        <v>667</v>
      </c>
      <c r="J321" s="23" t="s">
        <v>693</v>
      </c>
      <c r="K321" s="24" t="s">
        <v>694</v>
      </c>
      <c r="L321" s="34">
        <v>5</v>
      </c>
      <c r="M321" s="34" t="s">
        <v>34</v>
      </c>
      <c r="N321" s="34">
        <v>20</v>
      </c>
      <c r="O321" s="34" t="s">
        <v>44</v>
      </c>
      <c r="P321" s="35">
        <v>4.4000000000000004</v>
      </c>
      <c r="Q321" s="36">
        <v>4.8</v>
      </c>
      <c r="R321" s="36">
        <v>5.2</v>
      </c>
      <c r="S321" s="37">
        <v>5.6000000000000005</v>
      </c>
      <c r="T321" s="28">
        <v>88000000</v>
      </c>
      <c r="U321" s="29">
        <v>96000000</v>
      </c>
      <c r="V321" s="30">
        <v>104000000</v>
      </c>
      <c r="W321" s="31">
        <v>112000000.00000001</v>
      </c>
      <c r="X321" s="57">
        <f t="shared" si="4"/>
        <v>400000000</v>
      </c>
      <c r="Y321" s="40">
        <v>1</v>
      </c>
    </row>
    <row r="322" spans="1:25" ht="38.25" x14ac:dyDescent="0.25">
      <c r="A322" s="39">
        <v>296</v>
      </c>
      <c r="B322" s="60" t="s">
        <v>513</v>
      </c>
      <c r="C322" s="56" t="s">
        <v>674</v>
      </c>
      <c r="D322" s="34">
        <v>7.45</v>
      </c>
      <c r="E322" s="34" t="s">
        <v>61</v>
      </c>
      <c r="F322" s="34">
        <v>7</v>
      </c>
      <c r="G322" s="22" t="s">
        <v>675</v>
      </c>
      <c r="H322" s="21" t="s">
        <v>676</v>
      </c>
      <c r="I322" s="21" t="s">
        <v>667</v>
      </c>
      <c r="J322" s="23" t="s">
        <v>695</v>
      </c>
      <c r="K322" s="24" t="s">
        <v>696</v>
      </c>
      <c r="L322" s="34">
        <v>0</v>
      </c>
      <c r="M322" s="34" t="s">
        <v>34</v>
      </c>
      <c r="N322" s="34">
        <v>4</v>
      </c>
      <c r="O322" s="34" t="s">
        <v>44</v>
      </c>
      <c r="P322" s="35">
        <v>0.88</v>
      </c>
      <c r="Q322" s="36">
        <v>0.96</v>
      </c>
      <c r="R322" s="36">
        <v>1.04</v>
      </c>
      <c r="S322" s="37">
        <v>1.1200000000000001</v>
      </c>
      <c r="T322" s="28">
        <v>17600000</v>
      </c>
      <c r="U322" s="29">
        <v>19200000</v>
      </c>
      <c r="V322" s="30">
        <v>20800000</v>
      </c>
      <c r="W322" s="31">
        <v>22400000.000000004</v>
      </c>
      <c r="X322" s="57">
        <f t="shared" si="4"/>
        <v>80000000</v>
      </c>
      <c r="Y322" s="40">
        <v>1</v>
      </c>
    </row>
    <row r="323" spans="1:25" ht="38.25" x14ac:dyDescent="0.25">
      <c r="A323" s="39">
        <v>297</v>
      </c>
      <c r="B323" s="60" t="s">
        <v>513</v>
      </c>
      <c r="C323" s="56" t="s">
        <v>674</v>
      </c>
      <c r="D323" s="34">
        <v>7.45</v>
      </c>
      <c r="E323" s="34" t="s">
        <v>61</v>
      </c>
      <c r="F323" s="34">
        <v>7</v>
      </c>
      <c r="G323" s="22" t="s">
        <v>675</v>
      </c>
      <c r="H323" s="21" t="s">
        <v>676</v>
      </c>
      <c r="I323" s="21" t="s">
        <v>667</v>
      </c>
      <c r="J323" s="23" t="s">
        <v>697</v>
      </c>
      <c r="K323" s="24" t="s">
        <v>698</v>
      </c>
      <c r="L323" s="34">
        <v>410</v>
      </c>
      <c r="M323" s="34" t="s">
        <v>34</v>
      </c>
      <c r="N323" s="34">
        <v>580</v>
      </c>
      <c r="O323" s="34" t="s">
        <v>44</v>
      </c>
      <c r="P323" s="35">
        <v>127.6</v>
      </c>
      <c r="Q323" s="36">
        <v>139.19999999999999</v>
      </c>
      <c r="R323" s="36">
        <v>150.79999999999998</v>
      </c>
      <c r="S323" s="37">
        <v>162.4</v>
      </c>
      <c r="T323" s="28">
        <v>11880000</v>
      </c>
      <c r="U323" s="29">
        <v>12960000</v>
      </c>
      <c r="V323" s="30">
        <v>14040000</v>
      </c>
      <c r="W323" s="31">
        <v>15120000.000000002</v>
      </c>
      <c r="X323" s="57">
        <f t="shared" si="4"/>
        <v>54000000</v>
      </c>
      <c r="Y323" s="40">
        <v>1</v>
      </c>
    </row>
    <row r="324" spans="1:25" ht="38.25" x14ac:dyDescent="0.25">
      <c r="A324" s="39">
        <v>298</v>
      </c>
      <c r="B324" s="60" t="s">
        <v>513</v>
      </c>
      <c r="C324" s="56" t="s">
        <v>674</v>
      </c>
      <c r="D324" s="34">
        <v>7.45</v>
      </c>
      <c r="E324" s="34" t="s">
        <v>61</v>
      </c>
      <c r="F324" s="34">
        <v>7</v>
      </c>
      <c r="G324" s="22" t="s">
        <v>675</v>
      </c>
      <c r="H324" s="21" t="s">
        <v>676</v>
      </c>
      <c r="I324" s="21" t="s">
        <v>667</v>
      </c>
      <c r="J324" s="23" t="s">
        <v>697</v>
      </c>
      <c r="K324" s="24" t="s">
        <v>699</v>
      </c>
      <c r="L324" s="34">
        <v>5</v>
      </c>
      <c r="M324" s="34" t="s">
        <v>34</v>
      </c>
      <c r="N324" s="34">
        <v>20</v>
      </c>
      <c r="O324" s="34" t="s">
        <v>44</v>
      </c>
      <c r="P324" s="35">
        <v>4.4000000000000004</v>
      </c>
      <c r="Q324" s="36">
        <v>4.8</v>
      </c>
      <c r="R324" s="36">
        <v>5.2</v>
      </c>
      <c r="S324" s="37">
        <v>5.6000000000000005</v>
      </c>
      <c r="T324" s="28">
        <v>11880000</v>
      </c>
      <c r="U324" s="29">
        <v>12960000</v>
      </c>
      <c r="V324" s="30">
        <v>14040000</v>
      </c>
      <c r="W324" s="31">
        <v>15120000.000000002</v>
      </c>
      <c r="X324" s="57">
        <f t="shared" si="4"/>
        <v>54000000</v>
      </c>
      <c r="Y324" s="40">
        <v>1</v>
      </c>
    </row>
    <row r="325" spans="1:25" ht="51" x14ac:dyDescent="0.25">
      <c r="A325" s="39">
        <v>299</v>
      </c>
      <c r="B325" s="60" t="s">
        <v>513</v>
      </c>
      <c r="C325" s="56" t="s">
        <v>674</v>
      </c>
      <c r="D325" s="34">
        <v>7.45</v>
      </c>
      <c r="E325" s="34" t="s">
        <v>61</v>
      </c>
      <c r="F325" s="34">
        <v>7</v>
      </c>
      <c r="G325" s="22" t="s">
        <v>675</v>
      </c>
      <c r="H325" s="21" t="s">
        <v>676</v>
      </c>
      <c r="I325" s="21" t="s">
        <v>667</v>
      </c>
      <c r="J325" s="23" t="s">
        <v>700</v>
      </c>
      <c r="K325" s="24" t="s">
        <v>701</v>
      </c>
      <c r="L325" s="34">
        <v>0</v>
      </c>
      <c r="M325" s="34" t="s">
        <v>34</v>
      </c>
      <c r="N325" s="34">
        <v>4</v>
      </c>
      <c r="O325" s="34" t="s">
        <v>44</v>
      </c>
      <c r="P325" s="35">
        <v>0.88</v>
      </c>
      <c r="Q325" s="36">
        <v>0.96</v>
      </c>
      <c r="R325" s="36">
        <v>1.04</v>
      </c>
      <c r="S325" s="37">
        <v>1.1200000000000001</v>
      </c>
      <c r="T325" s="28">
        <v>30800000</v>
      </c>
      <c r="U325" s="29">
        <v>33600000</v>
      </c>
      <c r="V325" s="30">
        <v>36400000</v>
      </c>
      <c r="W325" s="31">
        <v>39200000.000000007</v>
      </c>
      <c r="X325" s="57">
        <f t="shared" si="4"/>
        <v>140000000</v>
      </c>
      <c r="Y325" s="40">
        <v>0.5</v>
      </c>
    </row>
    <row r="326" spans="1:25" ht="51" x14ac:dyDescent="0.25">
      <c r="A326" s="39">
        <v>300</v>
      </c>
      <c r="B326" s="60" t="s">
        <v>513</v>
      </c>
      <c r="C326" s="56" t="s">
        <v>674</v>
      </c>
      <c r="D326" s="34">
        <v>7.45</v>
      </c>
      <c r="E326" s="34" t="s">
        <v>61</v>
      </c>
      <c r="F326" s="34">
        <v>7</v>
      </c>
      <c r="G326" s="22" t="s">
        <v>675</v>
      </c>
      <c r="H326" s="21" t="s">
        <v>676</v>
      </c>
      <c r="I326" s="21" t="s">
        <v>667</v>
      </c>
      <c r="J326" s="23" t="s">
        <v>700</v>
      </c>
      <c r="K326" s="24" t="s">
        <v>701</v>
      </c>
      <c r="L326" s="34">
        <v>0</v>
      </c>
      <c r="M326" s="34" t="s">
        <v>34</v>
      </c>
      <c r="N326" s="34">
        <v>4</v>
      </c>
      <c r="O326" s="34" t="s">
        <v>44</v>
      </c>
      <c r="P326" s="35">
        <v>0.88</v>
      </c>
      <c r="Q326" s="36">
        <v>0.96</v>
      </c>
      <c r="R326" s="36">
        <v>1.04</v>
      </c>
      <c r="S326" s="37">
        <v>1.1200000000000001</v>
      </c>
      <c r="T326" s="28">
        <v>30800000</v>
      </c>
      <c r="U326" s="29">
        <v>33600000</v>
      </c>
      <c r="V326" s="30">
        <v>36400000</v>
      </c>
      <c r="W326" s="31">
        <v>39200000.000000007</v>
      </c>
      <c r="X326" s="57">
        <f t="shared" si="4"/>
        <v>140000000</v>
      </c>
      <c r="Y326" s="40">
        <v>0.5</v>
      </c>
    </row>
    <row r="327" spans="1:25" ht="51" x14ac:dyDescent="0.25">
      <c r="A327" s="39">
        <v>301</v>
      </c>
      <c r="B327" s="60" t="s">
        <v>513</v>
      </c>
      <c r="C327" s="56" t="s">
        <v>702</v>
      </c>
      <c r="D327" s="34" t="s">
        <v>60</v>
      </c>
      <c r="E327" s="34" t="s">
        <v>34</v>
      </c>
      <c r="F327" s="34">
        <v>200</v>
      </c>
      <c r="G327" s="22" t="s">
        <v>675</v>
      </c>
      <c r="H327" s="21" t="s">
        <v>703</v>
      </c>
      <c r="I327" s="21" t="s">
        <v>667</v>
      </c>
      <c r="J327" s="23" t="s">
        <v>704</v>
      </c>
      <c r="K327" s="24" t="s">
        <v>705</v>
      </c>
      <c r="L327" s="34">
        <v>1</v>
      </c>
      <c r="M327" s="34" t="s">
        <v>34</v>
      </c>
      <c r="N327" s="34">
        <v>40</v>
      </c>
      <c r="O327" s="34" t="s">
        <v>44</v>
      </c>
      <c r="P327" s="35">
        <v>8.8000000000000007</v>
      </c>
      <c r="Q327" s="36">
        <v>9.6</v>
      </c>
      <c r="R327" s="36">
        <v>10.4</v>
      </c>
      <c r="S327" s="37">
        <v>11.200000000000001</v>
      </c>
      <c r="T327" s="28">
        <v>11880000</v>
      </c>
      <c r="U327" s="29">
        <v>12960000</v>
      </c>
      <c r="V327" s="30">
        <v>14040000</v>
      </c>
      <c r="W327" s="31">
        <v>15120000.000000002</v>
      </c>
      <c r="X327" s="57">
        <f t="shared" si="4"/>
        <v>54000000</v>
      </c>
      <c r="Y327" s="40">
        <v>1</v>
      </c>
    </row>
    <row r="328" spans="1:25" ht="51" x14ac:dyDescent="0.25">
      <c r="A328" s="39">
        <v>302</v>
      </c>
      <c r="B328" s="60" t="s">
        <v>513</v>
      </c>
      <c r="C328" s="56" t="s">
        <v>702</v>
      </c>
      <c r="D328" s="34" t="s">
        <v>60</v>
      </c>
      <c r="E328" s="34" t="s">
        <v>34</v>
      </c>
      <c r="F328" s="34">
        <v>100</v>
      </c>
      <c r="G328" s="22" t="s">
        <v>675</v>
      </c>
      <c r="H328" s="21" t="s">
        <v>703</v>
      </c>
      <c r="I328" s="21" t="s">
        <v>667</v>
      </c>
      <c r="J328" s="23" t="s">
        <v>706</v>
      </c>
      <c r="K328" s="24" t="s">
        <v>707</v>
      </c>
      <c r="L328" s="34">
        <v>1</v>
      </c>
      <c r="M328" s="34" t="s">
        <v>34</v>
      </c>
      <c r="N328" s="34">
        <v>4</v>
      </c>
      <c r="O328" s="34" t="s">
        <v>44</v>
      </c>
      <c r="P328" s="35">
        <v>0.88</v>
      </c>
      <c r="Q328" s="36">
        <v>0.96</v>
      </c>
      <c r="R328" s="36">
        <v>1.04</v>
      </c>
      <c r="S328" s="37">
        <v>1.1200000000000001</v>
      </c>
      <c r="T328" s="28">
        <v>11880000</v>
      </c>
      <c r="U328" s="29">
        <v>12960000</v>
      </c>
      <c r="V328" s="30">
        <v>14040000</v>
      </c>
      <c r="W328" s="31">
        <v>15120000.000000002</v>
      </c>
      <c r="X328" s="57">
        <f t="shared" si="4"/>
        <v>54000000</v>
      </c>
      <c r="Y328" s="40">
        <v>0</v>
      </c>
    </row>
    <row r="329" spans="1:25" ht="51" x14ac:dyDescent="0.25">
      <c r="A329" s="39">
        <v>303</v>
      </c>
      <c r="B329" s="60" t="s">
        <v>513</v>
      </c>
      <c r="C329" s="56" t="s">
        <v>702</v>
      </c>
      <c r="D329" s="34" t="s">
        <v>60</v>
      </c>
      <c r="E329" s="34" t="s">
        <v>34</v>
      </c>
      <c r="F329" s="34">
        <v>200</v>
      </c>
      <c r="G329" s="22" t="s">
        <v>675</v>
      </c>
      <c r="H329" s="21" t="s">
        <v>703</v>
      </c>
      <c r="I329" s="21" t="s">
        <v>667</v>
      </c>
      <c r="J329" s="23" t="s">
        <v>708</v>
      </c>
      <c r="K329" s="24" t="s">
        <v>709</v>
      </c>
      <c r="L329" s="34">
        <v>0</v>
      </c>
      <c r="M329" s="34" t="s">
        <v>34</v>
      </c>
      <c r="N329" s="34">
        <v>4</v>
      </c>
      <c r="O329" s="34" t="s">
        <v>44</v>
      </c>
      <c r="P329" s="35">
        <v>0.88</v>
      </c>
      <c r="Q329" s="36">
        <v>0.96</v>
      </c>
      <c r="R329" s="36">
        <v>1.04</v>
      </c>
      <c r="S329" s="37">
        <v>1.1200000000000001</v>
      </c>
      <c r="T329" s="28">
        <v>26400000</v>
      </c>
      <c r="U329" s="29">
        <v>28800000</v>
      </c>
      <c r="V329" s="30">
        <v>31200000</v>
      </c>
      <c r="W329" s="31">
        <v>33600000</v>
      </c>
      <c r="X329" s="57">
        <f t="shared" si="4"/>
        <v>120000000</v>
      </c>
      <c r="Y329" s="40">
        <v>1</v>
      </c>
    </row>
    <row r="330" spans="1:25" ht="38.25" x14ac:dyDescent="0.25">
      <c r="A330" s="39">
        <v>304</v>
      </c>
      <c r="B330" s="60" t="s">
        <v>513</v>
      </c>
      <c r="C330" s="56" t="s">
        <v>702</v>
      </c>
      <c r="D330" s="34" t="s">
        <v>60</v>
      </c>
      <c r="E330" s="34" t="s">
        <v>34</v>
      </c>
      <c r="F330" s="34">
        <v>200</v>
      </c>
      <c r="G330" s="22" t="s">
        <v>675</v>
      </c>
      <c r="H330" s="21" t="s">
        <v>703</v>
      </c>
      <c r="I330" s="21" t="s">
        <v>667</v>
      </c>
      <c r="J330" s="23" t="s">
        <v>710</v>
      </c>
      <c r="K330" s="24" t="s">
        <v>711</v>
      </c>
      <c r="L330" s="34">
        <v>70</v>
      </c>
      <c r="M330" s="34" t="s">
        <v>34</v>
      </c>
      <c r="N330" s="34">
        <v>200</v>
      </c>
      <c r="O330" s="34" t="s">
        <v>40</v>
      </c>
      <c r="P330" s="25">
        <v>200</v>
      </c>
      <c r="Q330" s="26">
        <v>200</v>
      </c>
      <c r="R330" s="26">
        <v>200</v>
      </c>
      <c r="S330" s="27">
        <v>200</v>
      </c>
      <c r="T330" s="28">
        <v>49280000</v>
      </c>
      <c r="U330" s="29">
        <v>53760000</v>
      </c>
      <c r="V330" s="30">
        <v>58240000</v>
      </c>
      <c r="W330" s="31">
        <v>62720000.000000007</v>
      </c>
      <c r="X330" s="57">
        <f t="shared" si="4"/>
        <v>224000000</v>
      </c>
      <c r="Y330" s="40">
        <v>1</v>
      </c>
    </row>
    <row r="331" spans="1:25" ht="51" x14ac:dyDescent="0.25">
      <c r="A331" s="39">
        <v>305</v>
      </c>
      <c r="B331" s="60" t="s">
        <v>513</v>
      </c>
      <c r="C331" s="56" t="s">
        <v>712</v>
      </c>
      <c r="D331" s="34" t="s">
        <v>60</v>
      </c>
      <c r="E331" s="34" t="s">
        <v>61</v>
      </c>
      <c r="F331" s="34">
        <v>10</v>
      </c>
      <c r="G331" s="22" t="s">
        <v>675</v>
      </c>
      <c r="H331" s="21" t="s">
        <v>713</v>
      </c>
      <c r="I331" s="21" t="s">
        <v>667</v>
      </c>
      <c r="J331" s="23" t="s">
        <v>714</v>
      </c>
      <c r="K331" s="24" t="s">
        <v>715</v>
      </c>
      <c r="L331" s="34">
        <v>0</v>
      </c>
      <c r="M331" s="34" t="s">
        <v>34</v>
      </c>
      <c r="N331" s="34">
        <v>1</v>
      </c>
      <c r="O331" s="34" t="s">
        <v>44</v>
      </c>
      <c r="P331" s="42">
        <v>0.22</v>
      </c>
      <c r="Q331" s="43">
        <v>0.24</v>
      </c>
      <c r="R331" s="43">
        <v>0.26</v>
      </c>
      <c r="S331" s="44">
        <v>0.28000000000000003</v>
      </c>
      <c r="T331" s="28">
        <v>30800000</v>
      </c>
      <c r="U331" s="29">
        <v>33600000</v>
      </c>
      <c r="V331" s="30">
        <v>36400000</v>
      </c>
      <c r="W331" s="31">
        <v>39200000.000000007</v>
      </c>
      <c r="X331" s="57">
        <f t="shared" si="4"/>
        <v>140000000</v>
      </c>
      <c r="Y331" s="40">
        <v>1</v>
      </c>
    </row>
    <row r="332" spans="1:25" ht="76.5" x14ac:dyDescent="0.25">
      <c r="A332" s="39">
        <v>306</v>
      </c>
      <c r="B332" s="60" t="s">
        <v>513</v>
      </c>
      <c r="C332" s="56" t="s">
        <v>716</v>
      </c>
      <c r="D332" s="34" t="s">
        <v>60</v>
      </c>
      <c r="E332" s="34" t="s">
        <v>34</v>
      </c>
      <c r="F332" s="34">
        <v>100</v>
      </c>
      <c r="G332" s="22" t="s">
        <v>675</v>
      </c>
      <c r="H332" s="21" t="s">
        <v>713</v>
      </c>
      <c r="I332" s="21" t="s">
        <v>717</v>
      </c>
      <c r="J332" s="23" t="s">
        <v>718</v>
      </c>
      <c r="K332" s="24" t="s">
        <v>719</v>
      </c>
      <c r="L332" s="34">
        <v>0</v>
      </c>
      <c r="M332" s="34" t="s">
        <v>34</v>
      </c>
      <c r="N332" s="34">
        <v>4</v>
      </c>
      <c r="O332" s="34" t="s">
        <v>44</v>
      </c>
      <c r="P332" s="35">
        <v>0.88</v>
      </c>
      <c r="Q332" s="36">
        <v>0.96</v>
      </c>
      <c r="R332" s="36">
        <v>1.04</v>
      </c>
      <c r="S332" s="37">
        <v>1.1200000000000001</v>
      </c>
      <c r="T332" s="28">
        <v>66000000</v>
      </c>
      <c r="U332" s="29">
        <v>72000000</v>
      </c>
      <c r="V332" s="30">
        <v>78000000</v>
      </c>
      <c r="W332" s="31">
        <v>84000000.000000015</v>
      </c>
      <c r="X332" s="57">
        <f t="shared" si="4"/>
        <v>300000000</v>
      </c>
      <c r="Y332" s="40">
        <v>1</v>
      </c>
    </row>
    <row r="333" spans="1:25" ht="76.5" x14ac:dyDescent="0.25">
      <c r="A333" s="39">
        <v>307</v>
      </c>
      <c r="B333" s="60" t="s">
        <v>513</v>
      </c>
      <c r="C333" s="56" t="s">
        <v>716</v>
      </c>
      <c r="D333" s="34" t="s">
        <v>60</v>
      </c>
      <c r="E333" s="34" t="s">
        <v>34</v>
      </c>
      <c r="F333" s="34">
        <v>100</v>
      </c>
      <c r="G333" s="22" t="s">
        <v>675</v>
      </c>
      <c r="H333" s="21" t="s">
        <v>713</v>
      </c>
      <c r="I333" s="21" t="s">
        <v>717</v>
      </c>
      <c r="J333" s="23" t="s">
        <v>720</v>
      </c>
      <c r="K333" s="24" t="s">
        <v>721</v>
      </c>
      <c r="L333" s="34">
        <v>0</v>
      </c>
      <c r="M333" s="34" t="s">
        <v>34</v>
      </c>
      <c r="N333" s="34">
        <v>100</v>
      </c>
      <c r="O333" s="34" t="s">
        <v>44</v>
      </c>
      <c r="P333" s="35">
        <v>22</v>
      </c>
      <c r="Q333" s="36">
        <v>24</v>
      </c>
      <c r="R333" s="36">
        <v>26</v>
      </c>
      <c r="S333" s="37">
        <v>28</v>
      </c>
      <c r="T333" s="28">
        <v>440000000</v>
      </c>
      <c r="U333" s="29">
        <v>480000000</v>
      </c>
      <c r="V333" s="30">
        <v>520000000</v>
      </c>
      <c r="W333" s="31">
        <v>560000000</v>
      </c>
      <c r="X333" s="57">
        <f t="shared" si="4"/>
        <v>2000000000</v>
      </c>
      <c r="Y333" s="40">
        <v>1</v>
      </c>
    </row>
    <row r="334" spans="1:25" ht="51" x14ac:dyDescent="0.25">
      <c r="A334" s="39">
        <v>308</v>
      </c>
      <c r="B334" s="60" t="s">
        <v>513</v>
      </c>
      <c r="C334" s="56" t="s">
        <v>716</v>
      </c>
      <c r="D334" s="34" t="s">
        <v>60</v>
      </c>
      <c r="E334" s="34" t="s">
        <v>34</v>
      </c>
      <c r="F334" s="34">
        <v>100</v>
      </c>
      <c r="G334" s="22" t="s">
        <v>675</v>
      </c>
      <c r="H334" s="21" t="s">
        <v>713</v>
      </c>
      <c r="I334" s="21" t="s">
        <v>667</v>
      </c>
      <c r="J334" s="23" t="s">
        <v>720</v>
      </c>
      <c r="K334" s="24" t="s">
        <v>721</v>
      </c>
      <c r="L334" s="34">
        <v>0</v>
      </c>
      <c r="M334" s="34" t="s">
        <v>34</v>
      </c>
      <c r="N334" s="34">
        <v>9</v>
      </c>
      <c r="O334" s="34" t="s">
        <v>44</v>
      </c>
      <c r="P334" s="35">
        <v>0.9</v>
      </c>
      <c r="Q334" s="36">
        <v>2.6999999999999997</v>
      </c>
      <c r="R334" s="36">
        <v>3.6</v>
      </c>
      <c r="S334" s="37">
        <v>1.8</v>
      </c>
      <c r="T334" s="28">
        <v>0</v>
      </c>
      <c r="U334" s="29">
        <v>0</v>
      </c>
      <c r="V334" s="30">
        <v>0</v>
      </c>
      <c r="W334" s="31">
        <v>0</v>
      </c>
      <c r="X334" s="57">
        <f t="shared" si="4"/>
        <v>0</v>
      </c>
      <c r="Y334" s="40">
        <v>1</v>
      </c>
    </row>
    <row r="335" spans="1:25" ht="76.5" x14ac:dyDescent="0.25">
      <c r="A335" s="39">
        <v>309</v>
      </c>
      <c r="B335" s="60" t="s">
        <v>513</v>
      </c>
      <c r="C335" s="56" t="s">
        <v>716</v>
      </c>
      <c r="D335" s="34" t="s">
        <v>60</v>
      </c>
      <c r="E335" s="34" t="s">
        <v>34</v>
      </c>
      <c r="F335" s="34">
        <v>4</v>
      </c>
      <c r="G335" s="22" t="s">
        <v>675</v>
      </c>
      <c r="H335" s="21" t="s">
        <v>713</v>
      </c>
      <c r="I335" s="21" t="s">
        <v>717</v>
      </c>
      <c r="J335" s="23" t="s">
        <v>722</v>
      </c>
      <c r="K335" s="24" t="s">
        <v>723</v>
      </c>
      <c r="L335" s="34">
        <v>0</v>
      </c>
      <c r="M335" s="34" t="s">
        <v>34</v>
      </c>
      <c r="N335" s="34">
        <v>4</v>
      </c>
      <c r="O335" s="34" t="s">
        <v>44</v>
      </c>
      <c r="P335" s="35">
        <v>0.88</v>
      </c>
      <c r="Q335" s="36">
        <v>0.96</v>
      </c>
      <c r="R335" s="36">
        <v>1.04</v>
      </c>
      <c r="S335" s="37">
        <v>1.1200000000000001</v>
      </c>
      <c r="T335" s="28">
        <v>30800000</v>
      </c>
      <c r="U335" s="29">
        <v>33600000</v>
      </c>
      <c r="V335" s="30">
        <v>36400000</v>
      </c>
      <c r="W335" s="31">
        <v>39200000.000000007</v>
      </c>
      <c r="X335" s="57">
        <f t="shared" si="4"/>
        <v>140000000</v>
      </c>
      <c r="Y335" s="40">
        <v>1</v>
      </c>
    </row>
    <row r="336" spans="1:25" ht="76.5" x14ac:dyDescent="0.25">
      <c r="A336" s="39">
        <v>310</v>
      </c>
      <c r="B336" s="60" t="s">
        <v>513</v>
      </c>
      <c r="C336" s="56" t="s">
        <v>716</v>
      </c>
      <c r="D336" s="34" t="s">
        <v>60</v>
      </c>
      <c r="E336" s="34" t="s">
        <v>34</v>
      </c>
      <c r="F336" s="34">
        <v>4</v>
      </c>
      <c r="G336" s="22" t="s">
        <v>675</v>
      </c>
      <c r="H336" s="21" t="s">
        <v>713</v>
      </c>
      <c r="I336" s="21" t="s">
        <v>717</v>
      </c>
      <c r="J336" s="23" t="s">
        <v>722</v>
      </c>
      <c r="K336" s="24" t="s">
        <v>723</v>
      </c>
      <c r="L336" s="34">
        <v>0</v>
      </c>
      <c r="M336" s="34" t="s">
        <v>34</v>
      </c>
      <c r="N336" s="34">
        <v>4</v>
      </c>
      <c r="O336" s="34" t="s">
        <v>44</v>
      </c>
      <c r="P336" s="35">
        <v>0.88</v>
      </c>
      <c r="Q336" s="36">
        <v>0.96</v>
      </c>
      <c r="R336" s="36">
        <v>1.04</v>
      </c>
      <c r="S336" s="37">
        <v>1.1200000000000001</v>
      </c>
      <c r="T336" s="28">
        <v>30800000</v>
      </c>
      <c r="U336" s="29">
        <v>33600000</v>
      </c>
      <c r="V336" s="30">
        <v>36400000</v>
      </c>
      <c r="W336" s="31">
        <v>39200000.000000007</v>
      </c>
      <c r="X336" s="57">
        <f t="shared" si="4"/>
        <v>140000000</v>
      </c>
      <c r="Y336" s="40">
        <v>1</v>
      </c>
    </row>
    <row r="337" spans="1:25" ht="51" x14ac:dyDescent="0.25">
      <c r="A337" s="39">
        <v>311</v>
      </c>
      <c r="B337" s="60" t="s">
        <v>513</v>
      </c>
      <c r="C337" s="56" t="s">
        <v>724</v>
      </c>
      <c r="D337" s="34">
        <v>0.7</v>
      </c>
      <c r="E337" s="34" t="s">
        <v>61</v>
      </c>
      <c r="F337" s="34">
        <v>0.78</v>
      </c>
      <c r="G337" s="22" t="s">
        <v>675</v>
      </c>
      <c r="H337" s="21" t="s">
        <v>725</v>
      </c>
      <c r="I337" s="21" t="s">
        <v>94</v>
      </c>
      <c r="J337" s="23" t="s">
        <v>726</v>
      </c>
      <c r="K337" s="24" t="s">
        <v>727</v>
      </c>
      <c r="L337" s="34">
        <v>0.75700000000000001</v>
      </c>
      <c r="M337" s="34" t="s">
        <v>61</v>
      </c>
      <c r="N337" s="34">
        <v>0.78</v>
      </c>
      <c r="O337" s="34" t="s">
        <v>44</v>
      </c>
      <c r="P337" s="42">
        <v>0.1716</v>
      </c>
      <c r="Q337" s="43">
        <v>0.18720000000000001</v>
      </c>
      <c r="R337" s="43">
        <v>0.20280000000000001</v>
      </c>
      <c r="S337" s="44">
        <v>0.21840000000000007</v>
      </c>
      <c r="T337" s="28">
        <v>132000000</v>
      </c>
      <c r="U337" s="29">
        <v>144000000</v>
      </c>
      <c r="V337" s="30">
        <v>156000000</v>
      </c>
      <c r="W337" s="31">
        <v>168000000.00000003</v>
      </c>
      <c r="X337" s="57">
        <f t="shared" si="4"/>
        <v>600000000</v>
      </c>
      <c r="Y337" s="40">
        <v>1</v>
      </c>
    </row>
    <row r="338" spans="1:25" ht="51" x14ac:dyDescent="0.25">
      <c r="A338" s="39">
        <v>312</v>
      </c>
      <c r="B338" s="60" t="s">
        <v>513</v>
      </c>
      <c r="C338" s="56" t="s">
        <v>728</v>
      </c>
      <c r="D338" s="34" t="s">
        <v>60</v>
      </c>
      <c r="E338" s="34" t="s">
        <v>34</v>
      </c>
      <c r="F338" s="34">
        <v>4</v>
      </c>
      <c r="G338" s="22" t="s">
        <v>675</v>
      </c>
      <c r="H338" s="21" t="s">
        <v>725</v>
      </c>
      <c r="I338" s="21" t="s">
        <v>667</v>
      </c>
      <c r="J338" s="23" t="s">
        <v>729</v>
      </c>
      <c r="K338" s="24" t="s">
        <v>730</v>
      </c>
      <c r="L338" s="34">
        <v>0</v>
      </c>
      <c r="M338" s="34" t="s">
        <v>34</v>
      </c>
      <c r="N338" s="34">
        <v>1</v>
      </c>
      <c r="O338" s="34" t="s">
        <v>44</v>
      </c>
      <c r="P338" s="42">
        <v>0.22</v>
      </c>
      <c r="Q338" s="43">
        <v>0.24</v>
      </c>
      <c r="R338" s="43">
        <v>0.26</v>
      </c>
      <c r="S338" s="44">
        <v>0.28000000000000003</v>
      </c>
      <c r="T338" s="28">
        <v>42240000</v>
      </c>
      <c r="U338" s="29">
        <v>46080000</v>
      </c>
      <c r="V338" s="30">
        <v>49920000</v>
      </c>
      <c r="W338" s="31">
        <v>53760000.000000007</v>
      </c>
      <c r="X338" s="57">
        <f t="shared" si="4"/>
        <v>192000000</v>
      </c>
      <c r="Y338" s="40">
        <v>1</v>
      </c>
    </row>
    <row r="339" spans="1:25" ht="51" x14ac:dyDescent="0.25">
      <c r="A339" s="39">
        <v>313</v>
      </c>
      <c r="B339" s="60" t="s">
        <v>513</v>
      </c>
      <c r="C339" s="56" t="s">
        <v>731</v>
      </c>
      <c r="D339" s="34" t="s">
        <v>60</v>
      </c>
      <c r="E339" s="34" t="s">
        <v>61</v>
      </c>
      <c r="F339" s="34">
        <v>5</v>
      </c>
      <c r="G339" s="22" t="s">
        <v>732</v>
      </c>
      <c r="H339" s="21" t="s">
        <v>733</v>
      </c>
      <c r="I339" s="21" t="s">
        <v>213</v>
      </c>
      <c r="J339" s="23" t="s">
        <v>734</v>
      </c>
      <c r="K339" s="24" t="s">
        <v>735</v>
      </c>
      <c r="L339" s="34">
        <v>1</v>
      </c>
      <c r="M339" s="34" t="s">
        <v>34</v>
      </c>
      <c r="N339" s="34">
        <v>3</v>
      </c>
      <c r="O339" s="34" t="s">
        <v>40</v>
      </c>
      <c r="P339" s="25">
        <v>3</v>
      </c>
      <c r="Q339" s="26">
        <v>3</v>
      </c>
      <c r="R339" s="26">
        <v>3</v>
      </c>
      <c r="S339" s="27">
        <v>3</v>
      </c>
      <c r="T339" s="28">
        <v>33000000</v>
      </c>
      <c r="U339" s="29">
        <v>36000000</v>
      </c>
      <c r="V339" s="30">
        <v>39000000</v>
      </c>
      <c r="W339" s="31">
        <v>42000000.000000007</v>
      </c>
      <c r="X339" s="57">
        <f t="shared" si="4"/>
        <v>150000000</v>
      </c>
      <c r="Y339" s="40">
        <v>1</v>
      </c>
    </row>
    <row r="340" spans="1:25" ht="51" x14ac:dyDescent="0.25">
      <c r="A340" s="39">
        <v>314</v>
      </c>
      <c r="B340" s="60" t="s">
        <v>513</v>
      </c>
      <c r="C340" s="56" t="s">
        <v>731</v>
      </c>
      <c r="D340" s="34" t="s">
        <v>60</v>
      </c>
      <c r="E340" s="34" t="s">
        <v>61</v>
      </c>
      <c r="F340" s="34">
        <v>5</v>
      </c>
      <c r="G340" s="22" t="s">
        <v>732</v>
      </c>
      <c r="H340" s="21" t="s">
        <v>733</v>
      </c>
      <c r="I340" s="21" t="s">
        <v>213</v>
      </c>
      <c r="J340" s="23" t="s">
        <v>734</v>
      </c>
      <c r="K340" s="24" t="s">
        <v>736</v>
      </c>
      <c r="L340" s="34">
        <v>0</v>
      </c>
      <c r="M340" s="34" t="s">
        <v>34</v>
      </c>
      <c r="N340" s="34">
        <v>1</v>
      </c>
      <c r="O340" s="34" t="s">
        <v>44</v>
      </c>
      <c r="P340" s="42">
        <v>0.22</v>
      </c>
      <c r="Q340" s="43">
        <v>0.24</v>
      </c>
      <c r="R340" s="43">
        <v>0.26</v>
      </c>
      <c r="S340" s="44">
        <v>0.28000000000000003</v>
      </c>
      <c r="T340" s="28">
        <v>330000000</v>
      </c>
      <c r="U340" s="29">
        <v>360000000</v>
      </c>
      <c r="V340" s="30">
        <v>390000000</v>
      </c>
      <c r="W340" s="31">
        <v>420000000.00000006</v>
      </c>
      <c r="X340" s="57">
        <f t="shared" si="4"/>
        <v>1500000000</v>
      </c>
      <c r="Y340" s="40">
        <v>0</v>
      </c>
    </row>
    <row r="341" spans="1:25" ht="51" x14ac:dyDescent="0.25">
      <c r="A341" s="39">
        <v>315</v>
      </c>
      <c r="B341" s="60" t="s">
        <v>513</v>
      </c>
      <c r="C341" s="56" t="s">
        <v>731</v>
      </c>
      <c r="D341" s="34" t="s">
        <v>60</v>
      </c>
      <c r="E341" s="34" t="s">
        <v>61</v>
      </c>
      <c r="F341" s="34">
        <v>5</v>
      </c>
      <c r="G341" s="22" t="s">
        <v>732</v>
      </c>
      <c r="H341" s="21" t="s">
        <v>733</v>
      </c>
      <c r="I341" s="21" t="s">
        <v>213</v>
      </c>
      <c r="J341" s="23" t="s">
        <v>734</v>
      </c>
      <c r="K341" s="24" t="s">
        <v>737</v>
      </c>
      <c r="L341" s="34">
        <v>0</v>
      </c>
      <c r="M341" s="34" t="s">
        <v>34</v>
      </c>
      <c r="N341" s="34">
        <v>1</v>
      </c>
      <c r="O341" s="34" t="s">
        <v>44</v>
      </c>
      <c r="P341" s="42">
        <v>0.22</v>
      </c>
      <c r="Q341" s="43">
        <v>0.24</v>
      </c>
      <c r="R341" s="43">
        <v>0.26</v>
      </c>
      <c r="S341" s="44">
        <v>0.28000000000000003</v>
      </c>
      <c r="T341" s="28">
        <v>33000000</v>
      </c>
      <c r="U341" s="29">
        <v>36000000</v>
      </c>
      <c r="V341" s="30">
        <v>39000000</v>
      </c>
      <c r="W341" s="31">
        <v>42000000.000000007</v>
      </c>
      <c r="X341" s="57">
        <f t="shared" si="4"/>
        <v>150000000</v>
      </c>
      <c r="Y341" s="40">
        <v>1</v>
      </c>
    </row>
    <row r="342" spans="1:25" ht="51" x14ac:dyDescent="0.25">
      <c r="A342" s="39">
        <v>316</v>
      </c>
      <c r="B342" s="60" t="s">
        <v>513</v>
      </c>
      <c r="C342" s="56" t="s">
        <v>731</v>
      </c>
      <c r="D342" s="34" t="s">
        <v>60</v>
      </c>
      <c r="E342" s="34" t="s">
        <v>61</v>
      </c>
      <c r="F342" s="34">
        <v>5</v>
      </c>
      <c r="G342" s="22" t="s">
        <v>732</v>
      </c>
      <c r="H342" s="21" t="s">
        <v>733</v>
      </c>
      <c r="I342" s="21" t="s">
        <v>213</v>
      </c>
      <c r="J342" s="23" t="s">
        <v>734</v>
      </c>
      <c r="K342" s="24" t="s">
        <v>738</v>
      </c>
      <c r="L342" s="34">
        <v>1</v>
      </c>
      <c r="M342" s="34" t="s">
        <v>34</v>
      </c>
      <c r="N342" s="34">
        <v>4</v>
      </c>
      <c r="O342" s="34" t="s">
        <v>40</v>
      </c>
      <c r="P342" s="25">
        <v>4</v>
      </c>
      <c r="Q342" s="26">
        <v>4</v>
      </c>
      <c r="R342" s="26">
        <v>4</v>
      </c>
      <c r="S342" s="27">
        <v>4</v>
      </c>
      <c r="T342" s="28">
        <v>176000000</v>
      </c>
      <c r="U342" s="29">
        <v>192000000</v>
      </c>
      <c r="V342" s="30">
        <v>208000000</v>
      </c>
      <c r="W342" s="31">
        <v>224000000.00000003</v>
      </c>
      <c r="X342" s="57">
        <f t="shared" si="4"/>
        <v>800000000</v>
      </c>
      <c r="Y342" s="40">
        <v>1</v>
      </c>
    </row>
    <row r="343" spans="1:25" ht="51" x14ac:dyDescent="0.25">
      <c r="A343" s="39">
        <v>317</v>
      </c>
      <c r="B343" s="60" t="s">
        <v>513</v>
      </c>
      <c r="C343" s="56" t="s">
        <v>731</v>
      </c>
      <c r="D343" s="34" t="s">
        <v>60</v>
      </c>
      <c r="E343" s="34" t="s">
        <v>61</v>
      </c>
      <c r="F343" s="34">
        <v>5</v>
      </c>
      <c r="G343" s="22" t="s">
        <v>732</v>
      </c>
      <c r="H343" s="21" t="s">
        <v>733</v>
      </c>
      <c r="I343" s="21" t="s">
        <v>213</v>
      </c>
      <c r="J343" s="23" t="s">
        <v>734</v>
      </c>
      <c r="K343" s="24" t="s">
        <v>739</v>
      </c>
      <c r="L343" s="34">
        <v>1</v>
      </c>
      <c r="M343" s="34" t="s">
        <v>34</v>
      </c>
      <c r="N343" s="34">
        <v>3</v>
      </c>
      <c r="O343" s="34" t="s">
        <v>40</v>
      </c>
      <c r="P343" s="25">
        <v>3</v>
      </c>
      <c r="Q343" s="26">
        <v>3</v>
      </c>
      <c r="R343" s="26">
        <v>3</v>
      </c>
      <c r="S343" s="27">
        <v>3</v>
      </c>
      <c r="T343" s="28">
        <v>183700000</v>
      </c>
      <c r="U343" s="29">
        <v>200400000</v>
      </c>
      <c r="V343" s="30">
        <v>217100000</v>
      </c>
      <c r="W343" s="31">
        <v>233800000.00000003</v>
      </c>
      <c r="X343" s="57">
        <f t="shared" si="4"/>
        <v>835000000</v>
      </c>
      <c r="Y343" s="40">
        <v>1</v>
      </c>
    </row>
    <row r="344" spans="1:25" ht="51" x14ac:dyDescent="0.25">
      <c r="A344" s="39">
        <v>318</v>
      </c>
      <c r="B344" s="60" t="s">
        <v>513</v>
      </c>
      <c r="C344" s="56" t="s">
        <v>740</v>
      </c>
      <c r="D344" s="34" t="s">
        <v>60</v>
      </c>
      <c r="E344" s="34" t="s">
        <v>61</v>
      </c>
      <c r="F344" s="34">
        <v>2</v>
      </c>
      <c r="G344" s="22" t="s">
        <v>732</v>
      </c>
      <c r="H344" s="21" t="s">
        <v>741</v>
      </c>
      <c r="I344" s="21" t="s">
        <v>667</v>
      </c>
      <c r="J344" s="23" t="s">
        <v>742</v>
      </c>
      <c r="K344" s="24" t="s">
        <v>743</v>
      </c>
      <c r="L344" s="34">
        <v>0</v>
      </c>
      <c r="M344" s="34" t="s">
        <v>34</v>
      </c>
      <c r="N344" s="34">
        <v>10</v>
      </c>
      <c r="O344" s="34" t="s">
        <v>44</v>
      </c>
      <c r="P344" s="35">
        <v>2.2000000000000002</v>
      </c>
      <c r="Q344" s="36">
        <v>2.4</v>
      </c>
      <c r="R344" s="36">
        <v>2.6</v>
      </c>
      <c r="S344" s="37">
        <v>2.8000000000000003</v>
      </c>
      <c r="T344" s="28">
        <v>88000000</v>
      </c>
      <c r="U344" s="29">
        <v>96000000</v>
      </c>
      <c r="V344" s="30">
        <v>104000000</v>
      </c>
      <c r="W344" s="31">
        <v>112000000.00000001</v>
      </c>
      <c r="X344" s="57">
        <f t="shared" si="4"/>
        <v>400000000</v>
      </c>
      <c r="Y344" s="40">
        <v>0.75</v>
      </c>
    </row>
    <row r="345" spans="1:25" ht="51" x14ac:dyDescent="0.25">
      <c r="A345" s="39">
        <v>319</v>
      </c>
      <c r="B345" s="60" t="s">
        <v>513</v>
      </c>
      <c r="C345" s="56" t="s">
        <v>740</v>
      </c>
      <c r="D345" s="34" t="s">
        <v>60</v>
      </c>
      <c r="E345" s="34" t="s">
        <v>61</v>
      </c>
      <c r="F345" s="34">
        <v>2</v>
      </c>
      <c r="G345" s="22" t="s">
        <v>732</v>
      </c>
      <c r="H345" s="21" t="s">
        <v>741</v>
      </c>
      <c r="I345" s="21" t="s">
        <v>213</v>
      </c>
      <c r="J345" s="23" t="s">
        <v>744</v>
      </c>
      <c r="K345" s="24" t="s">
        <v>745</v>
      </c>
      <c r="L345" s="34">
        <v>2</v>
      </c>
      <c r="M345" s="34" t="s">
        <v>34</v>
      </c>
      <c r="N345" s="34">
        <v>8</v>
      </c>
      <c r="O345" s="34" t="s">
        <v>44</v>
      </c>
      <c r="P345" s="35">
        <v>1.76</v>
      </c>
      <c r="Q345" s="36">
        <v>1.92</v>
      </c>
      <c r="R345" s="36">
        <v>2.08</v>
      </c>
      <c r="S345" s="37">
        <v>2.2400000000000002</v>
      </c>
      <c r="T345" s="28">
        <v>4400000</v>
      </c>
      <c r="U345" s="29">
        <v>4800000</v>
      </c>
      <c r="V345" s="30">
        <v>5200000</v>
      </c>
      <c r="W345" s="31">
        <v>5600000.0000000009</v>
      </c>
      <c r="X345" s="57">
        <f t="shared" si="4"/>
        <v>20000000</v>
      </c>
      <c r="Y345" s="40">
        <v>0</v>
      </c>
    </row>
    <row r="346" spans="1:25" ht="51" x14ac:dyDescent="0.25">
      <c r="A346" s="39">
        <v>320</v>
      </c>
      <c r="B346" s="60" t="s">
        <v>513</v>
      </c>
      <c r="C346" s="56" t="s">
        <v>746</v>
      </c>
      <c r="D346" s="34">
        <v>1000</v>
      </c>
      <c r="E346" s="34" t="s">
        <v>34</v>
      </c>
      <c r="F346" s="34">
        <v>1500</v>
      </c>
      <c r="G346" s="22" t="s">
        <v>732</v>
      </c>
      <c r="H346" s="21" t="s">
        <v>747</v>
      </c>
      <c r="I346" s="21" t="s">
        <v>213</v>
      </c>
      <c r="J346" s="23" t="s">
        <v>748</v>
      </c>
      <c r="K346" s="24" t="s">
        <v>749</v>
      </c>
      <c r="L346" s="34">
        <v>0</v>
      </c>
      <c r="M346" s="34" t="s">
        <v>34</v>
      </c>
      <c r="N346" s="34">
        <v>4</v>
      </c>
      <c r="O346" s="34" t="s">
        <v>44</v>
      </c>
      <c r="P346" s="35">
        <v>0.88</v>
      </c>
      <c r="Q346" s="36">
        <v>0.96</v>
      </c>
      <c r="R346" s="36">
        <v>1.04</v>
      </c>
      <c r="S346" s="37">
        <v>1.1200000000000001</v>
      </c>
      <c r="T346" s="28">
        <v>2200000</v>
      </c>
      <c r="U346" s="29">
        <v>2400000</v>
      </c>
      <c r="V346" s="30">
        <v>2600000</v>
      </c>
      <c r="W346" s="31">
        <v>2800000.0000000005</v>
      </c>
      <c r="X346" s="57">
        <f t="shared" si="4"/>
        <v>10000000</v>
      </c>
      <c r="Y346" s="40">
        <v>0.8</v>
      </c>
    </row>
    <row r="347" spans="1:25" ht="51" x14ac:dyDescent="0.25">
      <c r="A347" s="39">
        <v>321</v>
      </c>
      <c r="B347" s="60" t="s">
        <v>513</v>
      </c>
      <c r="C347" s="56" t="s">
        <v>746</v>
      </c>
      <c r="D347" s="34">
        <v>1000</v>
      </c>
      <c r="E347" s="34" t="s">
        <v>34</v>
      </c>
      <c r="F347" s="34">
        <v>1500</v>
      </c>
      <c r="G347" s="22" t="s">
        <v>732</v>
      </c>
      <c r="H347" s="21" t="s">
        <v>747</v>
      </c>
      <c r="I347" s="21" t="s">
        <v>213</v>
      </c>
      <c r="J347" s="23" t="s">
        <v>750</v>
      </c>
      <c r="K347" s="24" t="s">
        <v>751</v>
      </c>
      <c r="L347" s="34">
        <v>0</v>
      </c>
      <c r="M347" s="34" t="s">
        <v>34</v>
      </c>
      <c r="N347" s="34">
        <v>1</v>
      </c>
      <c r="O347" s="34" t="s">
        <v>44</v>
      </c>
      <c r="P347" s="42">
        <v>0.22</v>
      </c>
      <c r="Q347" s="43">
        <v>0.24</v>
      </c>
      <c r="R347" s="43">
        <v>0.26</v>
      </c>
      <c r="S347" s="44">
        <v>0.28000000000000003</v>
      </c>
      <c r="T347" s="28">
        <v>6600000</v>
      </c>
      <c r="U347" s="29">
        <v>7200000</v>
      </c>
      <c r="V347" s="30">
        <v>7800000</v>
      </c>
      <c r="W347" s="31">
        <v>8400000</v>
      </c>
      <c r="X347" s="57">
        <f t="shared" ref="X347:X350" si="5">W347+V347+U347+T347</f>
        <v>30000000</v>
      </c>
      <c r="Y347" s="40">
        <v>0</v>
      </c>
    </row>
    <row r="348" spans="1:25" ht="51" x14ac:dyDescent="0.25">
      <c r="A348" s="39">
        <v>322</v>
      </c>
      <c r="B348" s="60" t="s">
        <v>513</v>
      </c>
      <c r="C348" s="56" t="s">
        <v>746</v>
      </c>
      <c r="D348" s="34">
        <v>1000</v>
      </c>
      <c r="E348" s="34" t="s">
        <v>34</v>
      </c>
      <c r="F348" s="34">
        <v>1500</v>
      </c>
      <c r="G348" s="22" t="s">
        <v>732</v>
      </c>
      <c r="H348" s="21" t="s">
        <v>747</v>
      </c>
      <c r="I348" s="21" t="s">
        <v>213</v>
      </c>
      <c r="J348" s="23" t="s">
        <v>752</v>
      </c>
      <c r="K348" s="24" t="s">
        <v>753</v>
      </c>
      <c r="L348" s="34">
        <v>0</v>
      </c>
      <c r="M348" s="34" t="s">
        <v>34</v>
      </c>
      <c r="N348" s="34">
        <v>4</v>
      </c>
      <c r="O348" s="34" t="s">
        <v>44</v>
      </c>
      <c r="P348" s="35">
        <v>0.88</v>
      </c>
      <c r="Q348" s="36">
        <v>0.96</v>
      </c>
      <c r="R348" s="36">
        <v>1.04</v>
      </c>
      <c r="S348" s="37">
        <v>1.1200000000000001</v>
      </c>
      <c r="T348" s="28">
        <v>138600000</v>
      </c>
      <c r="U348" s="29">
        <v>151200000</v>
      </c>
      <c r="V348" s="30">
        <v>163800000</v>
      </c>
      <c r="W348" s="31">
        <v>176400000.00000003</v>
      </c>
      <c r="X348" s="57">
        <f t="shared" si="5"/>
        <v>630000000</v>
      </c>
      <c r="Y348" s="40">
        <v>1</v>
      </c>
    </row>
    <row r="349" spans="1:25" ht="63.75" x14ac:dyDescent="0.25">
      <c r="A349" s="39">
        <v>323</v>
      </c>
      <c r="B349" s="60" t="s">
        <v>513</v>
      </c>
      <c r="C349" s="56" t="s">
        <v>746</v>
      </c>
      <c r="D349" s="34">
        <v>1000</v>
      </c>
      <c r="E349" s="34" t="s">
        <v>34</v>
      </c>
      <c r="F349" s="34">
        <v>1500</v>
      </c>
      <c r="G349" s="22" t="s">
        <v>732</v>
      </c>
      <c r="H349" s="21" t="s">
        <v>747</v>
      </c>
      <c r="I349" s="21" t="s">
        <v>213</v>
      </c>
      <c r="J349" s="23" t="s">
        <v>754</v>
      </c>
      <c r="K349" s="24" t="s">
        <v>755</v>
      </c>
      <c r="L349" s="34">
        <v>0</v>
      </c>
      <c r="M349" s="34" t="s">
        <v>34</v>
      </c>
      <c r="N349" s="34">
        <v>4</v>
      </c>
      <c r="O349" s="34" t="s">
        <v>44</v>
      </c>
      <c r="P349" s="35">
        <v>0.88</v>
      </c>
      <c r="Q349" s="36">
        <v>0.96</v>
      </c>
      <c r="R349" s="36">
        <v>1.04</v>
      </c>
      <c r="S349" s="37">
        <v>1.1200000000000001</v>
      </c>
      <c r="T349" s="28">
        <v>1100000</v>
      </c>
      <c r="U349" s="29">
        <v>1200000</v>
      </c>
      <c r="V349" s="30">
        <v>1300000</v>
      </c>
      <c r="W349" s="31">
        <v>1400000.0000000002</v>
      </c>
      <c r="X349" s="57">
        <f t="shared" si="5"/>
        <v>5000000</v>
      </c>
      <c r="Y349" s="40">
        <v>1</v>
      </c>
    </row>
    <row r="350" spans="1:25" ht="64.5" thickBot="1" x14ac:dyDescent="0.3">
      <c r="A350" s="39">
        <v>324</v>
      </c>
      <c r="B350" s="60" t="s">
        <v>513</v>
      </c>
      <c r="C350" s="56" t="s">
        <v>746</v>
      </c>
      <c r="D350" s="34">
        <v>1000</v>
      </c>
      <c r="E350" s="34" t="s">
        <v>34</v>
      </c>
      <c r="F350" s="34">
        <v>1500</v>
      </c>
      <c r="G350" s="22" t="s">
        <v>732</v>
      </c>
      <c r="H350" s="21" t="s">
        <v>747</v>
      </c>
      <c r="I350" s="21" t="s">
        <v>213</v>
      </c>
      <c r="J350" s="23" t="s">
        <v>756</v>
      </c>
      <c r="K350" s="24" t="s">
        <v>757</v>
      </c>
      <c r="L350" s="34">
        <v>1000</v>
      </c>
      <c r="M350" s="34" t="s">
        <v>34</v>
      </c>
      <c r="N350" s="34">
        <v>4000</v>
      </c>
      <c r="O350" s="34" t="s">
        <v>44</v>
      </c>
      <c r="P350" s="35">
        <v>880</v>
      </c>
      <c r="Q350" s="36">
        <v>960</v>
      </c>
      <c r="R350" s="36">
        <v>1040</v>
      </c>
      <c r="S350" s="37">
        <v>1120.0000000000002</v>
      </c>
      <c r="T350" s="28">
        <v>88000000</v>
      </c>
      <c r="U350" s="29">
        <v>96000000</v>
      </c>
      <c r="V350" s="30">
        <v>104000000</v>
      </c>
      <c r="W350" s="31">
        <v>112000000.00000001</v>
      </c>
      <c r="X350" s="57">
        <f t="shared" si="5"/>
        <v>400000000</v>
      </c>
      <c r="Y350" s="53">
        <v>1</v>
      </c>
    </row>
    <row r="351" spans="1:25" x14ac:dyDescent="0.25">
      <c r="A351" s="71">
        <f>SUM(X27:X350)</f>
        <v>389037607307.35999</v>
      </c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</row>
  </sheetData>
  <sheetProtection algorithmName="SHA-512" hashValue="jOMsHVSHDj1Wbupp//kHGOLDaJFUCYafvIaXAxIVj7zrXfpUusHTEyhik8PjOk55tSGqDE0P7C5HY1YcuWGGXg==" saltValue="KCaWcnOOC7VTpR423HwrNw==" spinCount="100000" sheet="1" objects="1" scenarios="1" autoFilter="0"/>
  <autoFilter ref="A26:X351"/>
  <mergeCells count="7">
    <mergeCell ref="A2:Y24"/>
    <mergeCell ref="C25:F25"/>
    <mergeCell ref="I25:O25"/>
    <mergeCell ref="P25:S25"/>
    <mergeCell ref="T25:W25"/>
    <mergeCell ref="Z25:XFD1048576"/>
    <mergeCell ref="A351:X1048576"/>
  </mergeCells>
  <dataValidations count="3">
    <dataValidation type="list" allowBlank="1" showInputMessage="1" showErrorMessage="1" sqref="H27:H350 J27:K350">
      <formula1>INDIRECT("_"&amp;#REF!)</formula1>
    </dataValidation>
    <dataValidation type="list" allowBlank="1" showInputMessage="1" showErrorMessage="1" sqref="O27:O350">
      <formula1>_SentidoMetas</formula1>
    </dataValidation>
    <dataValidation type="list" allowBlank="1" showInputMessage="1" showErrorMessage="1" sqref="G27:G350">
      <formula1>Sectores_de_inversión</formula1>
    </dataValidation>
  </dataValidations>
  <printOptions horizontalCentered="1" verticalCentered="1"/>
  <pageMargins left="0" right="0" top="0" bottom="0" header="0.31496062992125984" footer="0.31496062992125984"/>
  <pageSetup scale="10" orientation="landscape" r:id="rId1"/>
  <headerFooter>
    <oddHeader>&amp;C&amp;G</oddHeader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Indicadores de gestion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Maria Aza Acosta</dc:creator>
  <cp:lastModifiedBy>Diana Maria Aza Acosta</cp:lastModifiedBy>
  <cp:lastPrinted>2021-01-29T20:49:56Z</cp:lastPrinted>
  <dcterms:created xsi:type="dcterms:W3CDTF">2021-01-29T20:44:09Z</dcterms:created>
  <dcterms:modified xsi:type="dcterms:W3CDTF">2021-01-29T20:56:14Z</dcterms:modified>
</cp:coreProperties>
</file>